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sh_spec03\Desktop\СДЕЛАТЬ\Третьякова НПА до 13.05.2025\"/>
    </mc:Choice>
  </mc:AlternateContent>
  <bookViews>
    <workbookView xWindow="1515" yWindow="1080" windowWidth="13680" windowHeight="13320"/>
  </bookViews>
  <sheets>
    <sheet name="Доходы" sheetId="5" r:id="rId1"/>
  </sheets>
  <definedNames>
    <definedName name="_xlnm._FilterDatabase" localSheetId="0" hidden="1">Доходы!$A$5:$E$161</definedName>
    <definedName name="_xlnm.Print_Area" localSheetId="0">Доходы!$A$1:$E$161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6" i="5" l="1"/>
  <c r="C56" i="5"/>
  <c r="D45" i="5"/>
  <c r="C45" i="5"/>
  <c r="D34" i="5"/>
  <c r="D33" i="5" s="1"/>
  <c r="C34" i="5"/>
  <c r="C33" i="5" s="1"/>
  <c r="D24" i="5"/>
  <c r="C24" i="5"/>
  <c r="C23" i="5" s="1"/>
  <c r="D9" i="5"/>
  <c r="D8" i="5" s="1"/>
  <c r="C9" i="5"/>
  <c r="E6" i="5"/>
  <c r="E7" i="5"/>
  <c r="E10" i="5"/>
  <c r="E11" i="5"/>
  <c r="E12" i="5"/>
  <c r="E13" i="5"/>
  <c r="E14" i="5"/>
  <c r="E15" i="5"/>
  <c r="E17" i="5"/>
  <c r="E18" i="5"/>
  <c r="E19" i="5"/>
  <c r="E20" i="5"/>
  <c r="E21" i="5"/>
  <c r="E22" i="5"/>
  <c r="E25" i="5"/>
  <c r="E26" i="5"/>
  <c r="E27" i="5"/>
  <c r="E28" i="5"/>
  <c r="E29" i="5"/>
  <c r="E30" i="5"/>
  <c r="E31" i="5"/>
  <c r="E32" i="5"/>
  <c r="E35" i="5"/>
  <c r="E36" i="5"/>
  <c r="E37" i="5"/>
  <c r="E38" i="5"/>
  <c r="E41" i="5"/>
  <c r="E42" i="5"/>
  <c r="E43" i="5"/>
  <c r="E44" i="5"/>
  <c r="E46" i="5"/>
  <c r="E47" i="5"/>
  <c r="E48" i="5"/>
  <c r="E49" i="5"/>
  <c r="E50" i="5"/>
  <c r="E51" i="5"/>
  <c r="E52" i="5"/>
  <c r="E53" i="5"/>
  <c r="E54" i="5"/>
  <c r="E55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24" i="5" l="1"/>
  <c r="E45" i="5"/>
  <c r="E56" i="5"/>
  <c r="D23" i="5"/>
  <c r="E23" i="5" s="1"/>
  <c r="E9" i="5"/>
  <c r="C8" i="5"/>
  <c r="E8" i="5" s="1"/>
  <c r="E33" i="5"/>
  <c r="E34" i="5"/>
</calcChain>
</file>

<file path=xl/sharedStrings.xml><?xml version="1.0" encoding="utf-8"?>
<sst xmlns="http://schemas.openxmlformats.org/spreadsheetml/2006/main" count="320" uniqueCount="293">
  <si>
    <t>Код бюджетной классификации</t>
  </si>
  <si>
    <t>Наименование доходов</t>
  </si>
  <si>
    <t>ВСЕГО ДОХОДОВ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</si>
  <si>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</si>
  <si>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</si>
  <si>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</si>
  <si>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</si>
  <si>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</si>
  <si>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</si>
  <si>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</si>
  <si>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1 01 02020 01 0000 110</t>
  </si>
  <si>
    <t>1 01 02030 01 0000 110</t>
  </si>
  <si>
    <t>1 01 02040 01 0000 110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</si>
  <si>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</si>
  <si>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1 01 02080 01 0000 110</t>
  </si>
  <si>
    <t>1 03 00000 00 0000 000</t>
  </si>
  <si>
    <t xml:space="preserve">НАЛОГИ НА ТОВАРЫ (РАБОТЫ, УСЛУГИ), РЕАЛИЗУЕМЫЕ НА ТЕРРИТОРИИ РОССИЙСКОЙ ФЕДЕРАЦИИ 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</si>
  <si>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</si>
  <si>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</si>
  <si>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</si>
  <si>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</si>
  <si>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</si>
  <si>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</si>
  <si>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1 03 02240 01 0000 110
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</si>
  <si>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</si>
  <si>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1 03 02241 01 0000 110
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</si>
  <si>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</si>
  <si>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</si>
  <si>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</si>
  <si>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</si>
  <si>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</si>
  <si>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</si>
  <si>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</si>
  <si>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</si>
  <si>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</si>
  <si>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</si>
  <si>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</si>
  <si>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</si>
  <si>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</si>
  <si>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1 05 01010 01 0000 110</t>
  </si>
  <si>
    <t>Налог, взимаемый с налогоплательщиков, выбравших в качестве объекта налогообложения доходы</t>
  </si>
  <si>
    <t>1 05 01011 01 0000 110</t>
  </si>
  <si>
    <t>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</si>
  <si>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</si>
  <si>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</si>
  <si>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</si>
  <si>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1 05 02000 02 0000 110</t>
  </si>
  <si>
    <t>Единый налог на вмененный доход для отдельных видов деятельности</t>
  </si>
  <si>
    <t>1 05 02010 02 0000 110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</si>
  <si>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</si>
  <si>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</si>
  <si>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</si>
  <si>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</si>
  <si>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</si>
  <si>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</si>
  <si>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</si>
  <si>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1 06 06000 00 0000 110</t>
  </si>
  <si>
    <t>Земельный налог</t>
  </si>
  <si>
    <t>1 06 06030 00 0000 110</t>
  </si>
  <si>
    <t>Земельный налог с организаций</t>
  </si>
  <si>
    <t>1 06 06040 00 0000 110</t>
  </si>
  <si>
    <t>Земельный налог с физических лиц</t>
  </si>
  <si>
    <t>1 08 00000 00 0000 000</t>
  </si>
  <si>
    <t>ГОСУДАРСТВЕННАЯ ПОШЛИНА</t>
  </si>
  <si>
    <t>1 08 03000 01 0000 110</t>
  </si>
  <si>
    <t>Государственная пошлина по делам, рассматриваемым в судах общей юрисдикции, мировыми судьями</t>
  </si>
  <si>
    <t>1 08 03010 01 0000 110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</si>
  <si>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</si>
  <si>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</si>
  <si>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</si>
  <si>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</si>
  <si>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</si>
  <si>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</si>
  <si>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</si>
  <si>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1 11 05070 00 0000 120</t>
  </si>
  <si>
    <t>1 11 09000 00 0000 000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</si>
  <si>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</si>
  <si>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1 11 09040 00 0000 120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</si>
  <si>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</si>
  <si>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1 13 00000 00 0000 000</t>
  </si>
  <si>
    <t>1 13 01000 00 0000 130</t>
  </si>
  <si>
    <t>Доходы от оказания платных услуг (работ)</t>
  </si>
  <si>
    <t>1 13 01990 000 0000 130</t>
  </si>
  <si>
    <t xml:space="preserve">Прочие доходы от оказания платных услуг (работ) </t>
  </si>
  <si>
    <t>1 13 02990 00 0000 130</t>
  </si>
  <si>
    <t>Прочие доходы от компенсации затрат государства</t>
  </si>
  <si>
    <t>1 14 00000 00 0000 000</t>
  </si>
  <si>
    <t>ДОХОДЫ ОТ ПРОДАЖИ МАТЕРИАЛЬНЫХ И НЕМАТЕРИАЛЬНЫХ АКТИВОВ</t>
  </si>
  <si>
    <t>1 14 02000 00 0000 000</t>
  </si>
  <si>
    <t>1 14 06000 00 0000 430</t>
  </si>
  <si>
    <t>Доходы от продажи земельных участков, находящихся в государственной и муниципальной собственности</t>
  </si>
  <si>
    <t>1 14 06010 00 0000 430</t>
  </si>
  <si>
    <t>Доходы от продажи земельных участков, государственная собственность на которые не разграничена</t>
  </si>
  <si>
    <t>1 16 00000 00 0000 000</t>
  </si>
  <si>
    <t>ШТРАФЫ, САНКЦИИ, ВОЗМЕЩЕНИЕ УЩЕРБА</t>
  </si>
  <si>
    <t>1 16 01000 01 0000 140</t>
  </si>
  <si>
    <t>Административные штрафы, установленные Кодексом Российской Федерации об административных правонарушениях</t>
  </si>
  <si>
    <t>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</si>
  <si>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</si>
  <si>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</si>
  <si>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</si>
  <si>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</si>
  <si>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</si>
  <si>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</si>
  <si>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</si>
  <si>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</si>
  <si>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</si>
  <si>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1 16 01157 01 0000 140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</si>
  <si>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</si>
  <si>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</si>
  <si>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</si>
  <si>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</si>
  <si>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</si>
  <si>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</si>
  <si>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</si>
  <si>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</si>
  <si>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</si>
  <si>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1 16 02000 02 0000 140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</si>
  <si>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</si>
  <si>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1 16 02020 02 0000 140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</si>
  <si>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</si>
  <si>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1 16 10000 00 0000 140</t>
  </si>
  <si>
    <t>Платежи в целях возмещения причиненного ущерба (убытков)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</si>
  <si>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</si>
  <si>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</si>
  <si>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1 16 10129 01 0000 140
</t>
  </si>
  <si>
    <t>1 17 00000 00 0000 000</t>
  </si>
  <si>
    <t>ПРОЧИЕ НЕНАЛОГОВЫЕ ДОХОДЫ</t>
  </si>
  <si>
    <t>1 17 01000 00 0000 180</t>
  </si>
  <si>
    <t>Невыясненные поступления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</si>
  <si>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</si>
  <si>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</si>
  <si>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</si>
  <si>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</si>
  <si>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</si>
  <si>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</si>
  <si>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</si>
  <si>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</si>
  <si>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2 02 15002 00 0000 150</t>
  </si>
  <si>
    <t>Дотации бюджетам на поддержку мер по обеспечению сбалансированности бюджетов</t>
  </si>
  <si>
    <t>2 02 20000 00 0000 150</t>
  </si>
  <si>
    <t xml:space="preserve">2 02 25304 00 0000 150
</t>
  </si>
  <si>
    <t>2 02 25497 00 0000 150</t>
  </si>
  <si>
    <t>Субсидии бюджетам на реализацию мероприятий по обеспечению жильем молодых семей</t>
  </si>
  <si>
    <t>2 02 29999 00 0000 150</t>
  </si>
  <si>
    <t>Прочие субсидии</t>
  </si>
  <si>
    <t xml:space="preserve"> 2 02 30000 00 0000 150</t>
  </si>
  <si>
    <t xml:space="preserve">Субвенции бюджетам бюджетной системы Российской Федерации 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</si>
  <si>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</si>
  <si>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</si>
  <si>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</si>
  <si>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</si>
  <si>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2 02 35930 00 0000 150</t>
  </si>
  <si>
    <t>Субвенции бюджетам на государственную регистрацию актов гражданского состояния</t>
  </si>
  <si>
    <t>2 02 36900 00 0000 150</t>
  </si>
  <si>
    <t>Единая субвенция местным бюджетам из бюджета субъекта  Российской Федерации</t>
  </si>
  <si>
    <t>2 02 40000 00 0000 150</t>
  </si>
  <si>
    <t xml:space="preserve">Иные межбюджетные трансферты </t>
  </si>
  <si>
    <t>2 02 45303 00 0000 150</t>
  </si>
  <si>
    <t>2 02 45303 14 0000 150</t>
  </si>
  <si>
    <t>Единая субвенция бюджетам муниципальных округов из бюджета субъекта Российской Федерации</t>
  </si>
  <si>
    <t>2 02 36900 14 0000 150</t>
  </si>
  <si>
    <t>2 02 35930 14 0000 150</t>
  </si>
  <si>
    <t>2 02 35120 14 0000 150</t>
  </si>
  <si>
    <t>2 02 30024 14 0000 150</t>
  </si>
  <si>
    <t>1 05 04060 02 0000 110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</si>
  <si>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</si>
  <si>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1 11 05012 14 0000 120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</si>
  <si>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</si>
  <si>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1 11 05074 14 0000 120</t>
  </si>
  <si>
    <t>1 11 09044 14 0000 120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</si>
  <si>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</si>
  <si>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1 13 01994 14 0000 130</t>
  </si>
  <si>
    <t>1 13 02994 14 0000 130</t>
  </si>
  <si>
    <t>Прочие доходы от компенсации затрат бюджетов муниципальных округов</t>
  </si>
  <si>
    <t>1 14 02043 14 0000 410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</si>
  <si>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</si>
  <si>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Прочие доходы от оказания платных услуг (работ) получателями средств бюджетов муниципальных округов</t>
  </si>
  <si>
    <t>2 02 25497 14 0000 150</t>
  </si>
  <si>
    <t>2 02 29999 14 0000 150</t>
  </si>
  <si>
    <t xml:space="preserve">Субвенции бюджетам  муниципальных округов на осуществление государственных полномочий по созданию и организации деятельности административных комиссий </t>
  </si>
  <si>
    <t>2 02 15001 14 0000 150</t>
  </si>
  <si>
    <t>2 02 15002 14 0000 150</t>
  </si>
  <si>
    <t>2 02 25304 14 0000 150</t>
  </si>
  <si>
    <t>Субсидии бюджетам муниципальных образований Магаданской области на организацию отдыха и оздоровление детей</t>
  </si>
  <si>
    <t>Субсидии бюджетам муниципальных образований Магаданской области на организацию питания в образовательных учреждениях</t>
  </si>
  <si>
    <t>Субсидии бюджетам муниципальных образований Магаданской области на реализацию мероприятий в сфере укрепления гражданского единства, гармонизации межнациональных отношений, профилактики экстремизма</t>
  </si>
  <si>
    <t>Субвенции бюджетам муниципальных образований Магаданской области на реализацию Закона Магаданской области от 28 декабря 2009 года № 1220-ОЗ "О наделении органов местного самоуправления государственными полномочиями Магаданской области по постановке на учет и учету граждан, имеющих право на получение единовременных социальных выплат на приобретение или строительство жилых помещений и выезжающих из районов Крайнего Севера и приравненных к ним местностей, а также закрывающихся населенных пунктов в районах Крайнего Севера и приравненных к ним местностей"</t>
  </si>
  <si>
    <t xml:space="preserve">2 02 25081 00 0000 150
</t>
  </si>
  <si>
    <t xml:space="preserve">2 02 25081 14 0000 150
</t>
  </si>
  <si>
    <t>2 02 25555 00 0000 150</t>
  </si>
  <si>
    <t>2 02 25555 14 0000 150</t>
  </si>
  <si>
    <t>1 14 06012 14 0000 430</t>
  </si>
  <si>
    <t>2 02 45179 00 0000 150</t>
  </si>
  <si>
    <t>2 02 45179 14 0000 150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</si>
  <si>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</si>
  <si>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</si>
  <si>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Субсидии бюджетам на государственную поддержку организаций, входящих в систему спортивной подготовки</t>
  </si>
  <si>
    <t>Субсидии бюджетам муниципальных округов на государственную поддержку организаций, входящих в систему спортивной подготовки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</si>
  <si>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</si>
  <si>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</si>
  <si>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округов на реализацию мероприятий по обеспечению жильем молодых семей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</si>
  <si>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</si>
  <si>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</si>
  <si>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</si>
  <si>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1 11 05034 14 0000 120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</si>
  <si>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</si>
  <si>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ДОХОДЫ ОТ ОКАЗАНИЯ ПЛАТНЫХ УСЛУГ И КОМПЕНСАЦИИ ЗАТРАТ ГОСУДАРСТВА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</si>
  <si>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</si>
  <si>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Субсидии бюджетам муниципальных округов на реализацию программ формирования современной городской среды</t>
  </si>
  <si>
    <t>Субсидии бюджетам на реализацию программ формирования современной городской среды</t>
  </si>
  <si>
    <t>Субсидии бюджетам муниципальных образований Магаданской области на предоставление молодым семьям дополнительной социальной выплаты при рождении (усыновлении) каждого ребенка</t>
  </si>
  <si>
    <t>Приобретение контейнеров для муниципальных образований Магаданской области</t>
  </si>
  <si>
    <t>Субсидии бюджетам муниципальных образований Магаданской области на приобретение коммунальной (специализированной) техники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</si>
  <si>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</si>
  <si>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 бюджетам на ежемесячное денежное вознаграждение за классное руководство педагогическим работникам 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</si>
  <si>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бюджетам</t>
  </si>
  <si>
    <t>Субвенции бюджетам муниципальных округов на государственную регистрацию актов гражданского состояния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</si>
  <si>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</si>
  <si>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</si>
  <si>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1 06 01000 00 0000 110</t>
  </si>
  <si>
    <t>1 06 01020 14 0000 110</t>
  </si>
  <si>
    <t>Земельный налог с организаций, обладающих земельным участком, расположенным в границах муниципальных округов</t>
  </si>
  <si>
    <t>1 06 06032 14 0000 110</t>
  </si>
  <si>
    <t>1 06 06042 14 0000 110</t>
  </si>
  <si>
    <t>Земельный налог с физических лиц, обладающих земельным участком, расположенным в границах муниципальных округов</t>
  </si>
  <si>
    <t>Доходы от сдачи в аренду имущества, составляющего казну муниципальных округов (за исключением земельных участков)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</si>
  <si>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</si>
  <si>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Субсидии бюджетам бюджетной системы Российской Федерации (межбюджетные субсидии)</t>
  </si>
  <si>
    <t>Прочие субсидии бюджетам муниципальных округов</t>
  </si>
  <si>
    <t>Субвенции бюджетам муниципальных округов на выполнение передаваемых полномочий субъектов Российской Федерациифедеральных</t>
  </si>
  <si>
    <t>2 02 25559 00 0000 150</t>
  </si>
  <si>
    <t>2 02 25559 14 0000 150</t>
  </si>
  <si>
    <t>Субсидии бюджетам на оснащение предметных кабинетов бщеобразовательных организаций средствами обучения и воспитания</t>
  </si>
  <si>
    <t>Субсидии бюджетам муниципальных образований Магаданской области на реализацию мероприятий по обеспечению жильем молодых семей</t>
  </si>
  <si>
    <t>Субсидии бюджетам муниципальных округов на оснащение предметных кабинетов общеобразовательных организаций средствами обучения и воспитания</t>
  </si>
  <si>
    <t>2 02 45050 00 0000 150</t>
  </si>
  <si>
    <t>2 02 45050 14 0000 150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</si>
  <si>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</si>
  <si>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</si>
  <si>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2 02 30024 14 0220 150</t>
  </si>
  <si>
    <t>Субвенции бюджетам муниципальных образований Магаданской области на осуществление государственных полномочий по предоставлению мер социальной поддержки многодетной семье в рамках реализации комплекса процессных мероприятий "Содействие развитию системы дошкольного, общего, дополнительного образования и дополнительного профессионального образования" государственной программы Магаданской области "Развитие образования в Магаданской области"</t>
  </si>
  <si>
    <t>Субвенции бюджетам муниципальных образований Магаданской области на осуществление государственных полномочий по обеспечению отдельных категорий граждан жилыми помещениями  в рамках реализации комплекса процессных мероприятий "Обеспечение жилыми помещениями детей-сирот, детей, оставшихся без попечения родителей, лиц из числа детей-сирот, детей, оставшихся без попечения родителей, в Магаданской области" государственной программы Магаданской области "Развитие строительства, жилищно-коммунального хозяйства и энергетики Магаданской области"</t>
  </si>
  <si>
    <t>Субвенции бюджетам муниципальных образований Магаданской области на осуществление государственных полномочий по обеспечению отдельных категорий граждан жилыми помещениями в рамках реализации комплекса процессных мероприятий "Содействие развитию системы дошкольного, общего, дополнительного образования и дополнительного профессионального образования" государственной программы Магаданской области "Развитие образования в Магаданской области"</t>
  </si>
  <si>
    <t>Субвенции бюджетам муниципальных округов на осуществление государственных полномочий по организации и осуществлению деятельности органов опеки и попечительства, в рамках реализации комплекса процессных мероприятий "Предоставление субвенций из бюджета субъекта Российской Федерации местным бюджетам" государственной программы Магаданской области "Развитие социальной защиты населения Магаданской области"</t>
  </si>
  <si>
    <t xml:space="preserve">Субвенции бюджетам муниципальных округов на осуществление государственных полномочий по организации и осуществлению деятельности по опеке и попечительству в рамках реализации комплекса процессных мероприятий "Содействие развитию системы дошкольного, общего, дополнительного образования и дополнительного профессионального образования" государственной программы Магаданской области "Развитие образования в Магаданской области" </t>
  </si>
  <si>
    <t>Субвенции бюджетам муниципальных округов на осуществление государственных полномочий  Магаданской области по организации мероприятий при осуществлении деятельности по обращению с животными без владельцев в рамках реализации комплекса процессных мероприятий "Деятельность по обращению с животными без владельцев" государственной программы Магаданской области "Развитие сельского хозяйства Магаданской области"</t>
  </si>
  <si>
    <t xml:space="preserve">Субсидии бюджетам муниципальных образований Магаданской области на восстановление и модернизацию муниципального имущества </t>
  </si>
  <si>
    <t>Субсидии бюджетам муниципальных образований Магаданской области  на осуществление мероприятий по подготовке к осенне-зимнему отопительному периоду</t>
  </si>
  <si>
    <t>Субсидии бюджетам муниципальных образований Магаданской области на реализацию мероприятий по поддержке социально ориентированных некоммерческих организаций</t>
  </si>
  <si>
    <t>Субсидии бюджетам муниципальных образований Магаданской области на частичное возмещение расходов по присмотру и уходу за детьми, родители которых относятся к коренным малочисленным народам Севера</t>
  </si>
  <si>
    <t>1 01 02021 01 0000 110</t>
  </si>
  <si>
    <t>1 01 02140 01 0000 110</t>
  </si>
  <si>
    <t>1 01 02150 01 0000 110</t>
  </si>
  <si>
    <t>1 01 02160 01 0000 110</t>
  </si>
  <si>
    <t>1 01 02170 01 0000 110</t>
  </si>
  <si>
    <t>1 0102210 01 0000 110</t>
  </si>
  <si>
    <t>1 01 02230 01 0000 110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</si>
  <si>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</si>
  <si>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</si>
  <si>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</si>
  <si>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</si>
  <si>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</si>
  <si>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</si>
  <si>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</si>
  <si>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</si>
  <si>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</si>
  <si>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</si>
  <si>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</si>
  <si>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</si>
  <si>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 xml:space="preserve">Дотации бюджетам муниципальных округов на поддержку мер по обеспечению сбалансированности бюджетов (1 часть) </t>
  </si>
  <si>
    <t>Субсидии бюджетам муниципальных образований Магаданской области на обустройство мест (площадок) накопления твердых коммунальных отходов</t>
  </si>
  <si>
    <t>Субсидии бюджетам муниципальных образований Магаданской области на возмещение расходов по коммунальным услугам физкультурно-оздоровительных и спортивных комплексов</t>
  </si>
  <si>
    <t>Оборудование жилых помещений отдельных категорий граждан автономными пожарными извещателями и их техническое обслуживание</t>
  </si>
  <si>
    <t>2 02 25349 00 0000 150</t>
  </si>
  <si>
    <t>Субсидии бюджетам на модернизацию учреждений культуры, включая создание детских культурно просветительских центров на базе учреждений культуры</t>
  </si>
  <si>
    <t>2 02 25349 14 0000 150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</si>
  <si>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</si>
  <si>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Субсидии бюджетам муниципальных образований Магаданской области на оплату работ по вывозу отходов, образующихся при сносе и расчистке зданий и сооружений</t>
  </si>
  <si>
    <t>Обеспечение мероприятий по переселению граждан из аварийного жилищного фонда за счет средств бюджета субъекта Российской Федерации</t>
  </si>
  <si>
    <t>Утверждено</t>
  </si>
  <si>
    <t>Исполнено</t>
  </si>
  <si>
    <t>Процент исполнения</t>
  </si>
  <si>
    <t>10102130010000110</t>
  </si>
  <si>
    <t>за 1 квартал 2026 года</t>
  </si>
  <si>
    <t>1 17 01040 14 0000 180</t>
  </si>
  <si>
    <t>Невыясненные поступления, зачисляемые в бюджеты муниципальных округов</t>
  </si>
  <si>
    <t xml:space="preserve">Дотации бюджетам муниципальных округов на поддержку мер по обеспечению сбалансированности бюджетов (Компенсация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организациях, находящихся на территории Магаданской области, реализующих образовательную программу дошкольного образования (далее - организация, осуществляющая образовательную деятельность), и компенсацию платы учредителя за присмотр и уход за детьми в организациях, осуществляющих образовательную деятельность) 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</si>
  <si>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</si>
  <si>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                                  </t>
  </si>
  <si>
    <t xml:space="preserve"> «Хасынский муниципальный округ Магаданской области»</t>
  </si>
  <si>
    <t>Исполнение поступления доходов в бюджет муниципального образования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</si>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</sst>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_р_._-;\-* #,##0.0_р_._-;_-* &quot;-&quot;??_р_._-;_-@_-"/>
  </numFmts>
  <fonts count="5" x14ac:knownFonts="1">
    <font>
      <sz val="10"/>
      <name val="Bookman Old Style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49" fontId="0" fillId="0" borderId="0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6">
    <xf numFmtId="49" fontId="0" fillId="0" borderId="0" xfId="0">
      <alignment wrapText="1"/>
    </xf>
    <xf numFmtId="43" fontId="2" fillId="0" borderId="0" xfId="1" applyFont="1" applyFill="1" applyAlignment="1">
      <alignment horizontal="center" wrapText="1"/>
    </xf>
    <xf numFmtId="43" fontId="2" fillId="0" borderId="1" xfId="1" applyFont="1" applyFill="1" applyBorder="1" applyAlignment="1">
      <alignment wrapText="1"/>
    </xf>
    <xf numFmtId="43" fontId="3" fillId="0" borderId="1" xfId="1" applyFont="1" applyFill="1" applyBorder="1" applyAlignment="1">
      <alignment wrapText="1"/>
    </xf>
    <xf numFmtId="43" fontId="2" fillId="0" borderId="0" xfId="1" applyFont="1" applyFill="1" applyAlignment="1">
      <alignment horizontal="right" wrapText="1"/>
    </xf>
    <xf numFmtId="49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justify" wrapText="1"/>
    </xf>
    <xf numFmtId="49" fontId="3" fillId="0" borderId="1" xfId="0" applyFont="1" applyFill="1" applyBorder="1" applyAlignment="1">
      <alignment horizontal="center" vertical="center" wrapText="1"/>
    </xf>
    <xf numFmtId="49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justify" wrapText="1"/>
    </xf>
    <xf numFmtId="0" fontId="2" fillId="0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justify" wrapText="1"/>
    </xf>
    <xf numFmtId="49" fontId="2" fillId="0" borderId="0" xfId="0" applyFont="1" applyFill="1">
      <alignment wrapText="1"/>
    </xf>
    <xf numFmtId="49" fontId="2" fillId="0" borderId="1" xfId="0" applyFont="1" applyFill="1" applyBorder="1" applyAlignment="1">
      <alignment horizontal="right"/>
    </xf>
    <xf numFmtId="49" fontId="2" fillId="0" borderId="1" xfId="0" applyFont="1" applyFill="1" applyBorder="1" applyAlignment="1">
      <alignment horizontal="justify" wrapText="1"/>
    </xf>
    <xf numFmtId="0" fontId="3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justify" wrapText="1"/>
    </xf>
    <xf numFmtId="49" fontId="2" fillId="0" borderId="0" xfId="0" applyFont="1" applyAlignment="1">
      <alignment wrapText="1"/>
    </xf>
    <xf numFmtId="49" fontId="2" fillId="0" borderId="0" xfId="0" applyFont="1">
      <alignment wrapText="1"/>
    </xf>
    <xf numFmtId="49" fontId="4" fillId="0" borderId="1" xfId="0" applyFont="1" applyFill="1" applyBorder="1" applyAlignment="1">
      <alignment horizontal="left" wrapText="1"/>
    </xf>
    <xf numFmtId="49" fontId="2" fillId="0" borderId="0" xfId="0" applyFont="1" applyAlignment="1">
      <alignment horizontal="right"/>
    </xf>
    <xf numFmtId="49" fontId="3" fillId="0" borderId="1" xfId="0" applyFont="1" applyFill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3" fillId="0" borderId="1" xfId="1" applyFont="1" applyFill="1" applyBorder="1" applyAlignment="1">
      <alignment horizontal="center" wrapText="1"/>
    </xf>
    <xf numFmtId="49" fontId="2" fillId="0" borderId="0" xfId="0" applyFont="1" applyAlignment="1">
      <alignment horizontal="center" wrapText="1"/>
    </xf>
    <xf numFmtId="43" fontId="2" fillId="0" borderId="0" xfId="1" applyFont="1" applyFill="1" applyAlignment="1">
      <alignment wrapText="1"/>
    </xf>
    <xf numFmtId="43" fontId="3" fillId="0" borderId="1" xfId="2" applyFont="1" applyFill="1" applyBorder="1" applyAlignment="1">
      <alignment horizontal="center" wrapText="1"/>
    </xf>
    <xf numFmtId="164" fontId="2" fillId="0" borderId="1" xfId="2" applyNumberFormat="1" applyFont="1" applyFill="1" applyBorder="1" applyAlignment="1">
      <alignment horizontal="center" wrapText="1"/>
    </xf>
    <xf numFmtId="43" fontId="3" fillId="0" borderId="1" xfId="2" applyFont="1" applyFill="1" applyBorder="1" applyAlignment="1">
      <alignment wrapText="1"/>
    </xf>
    <xf numFmtId="164" fontId="2" fillId="0" borderId="1" xfId="2" applyNumberFormat="1" applyFont="1" applyFill="1" applyBorder="1" applyAlignment="1">
      <alignment wrapText="1"/>
    </xf>
    <xf numFmtId="49" fontId="2" fillId="0" borderId="0" xfId="0" applyFont="1" applyFill="1" applyAlignment="1"/>
    <xf numFmtId="49" fontId="4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0" xfId="0" applyFont="1" applyAlignment="1"/>
    <xf numFmtId="49" fontId="3" fillId="0" borderId="0" xfId="0" applyFont="1" applyFill="1" applyAlignment="1">
      <alignment horizontal="center"/>
    </xf>
    <xf numFmtId="49" fontId="3" fillId="0" borderId="0" xfId="0" applyFont="1" applyFill="1" applyAlignment="1">
      <alignment horizontal="center" wrapText="1"/>
    </xf>
  </cellXfs>
  <cellStyles count="9">
    <cellStyle name="Обычный" xfId="0" builtinId="0"/>
    <cellStyle name="Обычный 2" xfId="3"/>
    <cellStyle name="Обычный 3 2" xfId="8"/>
    <cellStyle name="Финансовый" xfId="1" builtinId="3"/>
    <cellStyle name="Финансовый 2" xfId="2"/>
    <cellStyle name="Финансовый 2 2" xfId="7"/>
    <cellStyle name="Финансовый 2 3" xfId="5"/>
    <cellStyle name="Финансовый 3" xfId="6"/>
    <cellStyle name="Финансов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0"/>
  <sheetViews>
    <sheetView tabSelected="1" view="pageBreakPreview" topLeftCell="A297" zoomScale="96" zoomScaleNormal="40" zoomScaleSheetLayoutView="96" zoomScalePageLayoutView="70" workbookViewId="0">
      <selection activeCell="G7" sqref="G7"/>
    </sheetView>
  </sheetViews>
  <sheetFormatPr defaultRowHeight="18.75" x14ac:dyDescent="0.3"/>
  <cols>
    <col min="1" max="1" width="26.625" style="33" customWidth="1"/>
    <col min="2" max="2" width="62.875" style="18" customWidth="1"/>
    <col min="3" max="3" width="23.625" style="17" customWidth="1"/>
    <col min="4" max="4" width="23.75" style="24" customWidth="1"/>
    <col min="5" max="5" width="14.125" style="24" customWidth="1"/>
  </cols>
  <sheetData>
    <row r="1" spans="1:5" ht="21.95" customHeight="1" x14ac:dyDescent="0.3">
      <c r="A1" s="34" t="s">
        <v>291</v>
      </c>
      <c r="B1" s="34"/>
      <c r="C1" s="34"/>
      <c r="D1" s="34"/>
      <c r="E1" s="34"/>
    </row>
    <row r="2" spans="1:5" ht="21.95" customHeight="1" x14ac:dyDescent="0.3">
      <c r="A2" s="34" t="s">
        <v>290</v>
      </c>
      <c r="B2" s="34"/>
      <c r="C2" s="34"/>
      <c r="D2" s="34"/>
      <c r="E2" s="34"/>
    </row>
    <row r="3" spans="1:5" ht="21.95" customHeight="1" x14ac:dyDescent="0.3">
      <c r="A3" s="35" t="s">
        <v>284</v>
      </c>
      <c r="B3" s="35"/>
      <c r="C3" s="35"/>
      <c r="D3" s="35"/>
      <c r="E3" s="35"/>
    </row>
    <row r="4" spans="1:5" ht="21.95" customHeight="1" x14ac:dyDescent="0.3">
      <c r="A4" s="30"/>
      <c r="B4" s="12"/>
      <c r="C4" s="25"/>
      <c r="D4" s="1"/>
      <c r="E4" s="4" t="s">
        <v>292</v>
      </c>
    </row>
    <row r="5" spans="1:5" ht="39.6" customHeight="1" x14ac:dyDescent="0.3">
      <c r="A5" s="21" t="s">
        <v>0</v>
      </c>
      <c r="B5" s="7" t="s">
        <v>1</v>
      </c>
      <c r="C5" s="7" t="s">
        <v>280</v>
      </c>
      <c r="D5" s="7" t="s">
        <v>281</v>
      </c>
      <c r="E5" s="7" t="s">
        <v>282</v>
      </c>
    </row>
    <row r="6" spans="1:5" ht="36" customHeight="1" x14ac:dyDescent="0.3">
      <c r="A6" s="13"/>
      <c r="B6" s="9" t="s">
        <v>2</v>
      </c>
      <c r="C6" s="3">
        <v>1598936883.0099998</v>
      </c>
      <c r="D6" s="23">
        <v>332581144.93000001</v>
      </c>
      <c r="E6" s="23">
        <f t="shared" ref="E6:E69" si="0">D6/C6*100</f>
        <v>20.800142173461893</v>
      </c>
    </row>
    <row r="7" spans="1:5" ht="41.1" customHeight="1" x14ac:dyDescent="0.3">
      <c r="A7" s="8" t="s">
        <v>3</v>
      </c>
      <c r="B7" s="9" t="s">
        <v>4</v>
      </c>
      <c r="C7" s="3">
        <v>353380763.81</v>
      </c>
      <c r="D7" s="23">
        <v>80376500.180000007</v>
      </c>
      <c r="E7" s="23">
        <f t="shared" si="0"/>
        <v>22.745012861881619</v>
      </c>
    </row>
    <row r="8" spans="1:5" ht="41.1" customHeight="1" x14ac:dyDescent="0.3">
      <c r="A8" s="8" t="s">
        <v>5</v>
      </c>
      <c r="B8" s="9" t="s">
        <v>6</v>
      </c>
      <c r="C8" s="3">
        <f>C9</f>
        <v>244860000</v>
      </c>
      <c r="D8" s="3">
        <f>D9</f>
        <v>66258966.450000003</v>
      </c>
      <c r="E8" s="23">
        <f t="shared" si="0"/>
        <v>27.059938924283266</v>
      </c>
    </row>
    <row r="9" spans="1:5" ht="41.1" customHeight="1" x14ac:dyDescent="0.3">
      <c r="A9" s="8" t="s">
        <v>7</v>
      </c>
      <c r="B9" s="9" t="s">
        <v>8</v>
      </c>
      <c r="C9" s="3">
        <f>SUM(C10:C22)</f>
        <v>244860000</v>
      </c>
      <c r="D9" s="3">
        <f>SUM(D10:D22)</f>
        <v>66258966.450000003</v>
      </c>
      <c r="E9" s="23">
        <f t="shared" si="0"/>
        <v>27.059938924283266</v>
      </c>
    </row>
    <row r="10" spans="1:5" ht="352.5" customHeight="1" x14ac:dyDescent="0.3">
      <c r="A10" s="5" t="s">
        <v>9</v>
      </c>
      <c r="B10" s="6" t="s">
        <v>258</v>
      </c>
      <c r="C10" s="2">
        <v>94264000</v>
      </c>
      <c r="D10" s="22">
        <v>16598703.27</v>
      </c>
      <c r="E10" s="22">
        <f t="shared" si="0"/>
        <v>17.608740632691163</v>
      </c>
    </row>
    <row r="11" spans="1:5" ht="243.75" x14ac:dyDescent="0.3">
      <c r="A11" s="5" t="s">
        <v>10</v>
      </c>
      <c r="B11" s="6" t="s">
        <v>259</v>
      </c>
      <c r="C11" s="2">
        <v>442000</v>
      </c>
      <c r="D11" s="22">
        <v>0</v>
      </c>
      <c r="E11" s="22">
        <f t="shared" si="0"/>
        <v>0</v>
      </c>
    </row>
    <row r="12" spans="1:5" ht="215.45" customHeight="1" x14ac:dyDescent="0.3">
      <c r="A12" s="5" t="s">
        <v>251</v>
      </c>
      <c r="B12" s="6" t="s">
        <v>260</v>
      </c>
      <c r="C12" s="2">
        <v>240000</v>
      </c>
      <c r="D12" s="22">
        <v>0</v>
      </c>
      <c r="E12" s="22">
        <f t="shared" si="0"/>
        <v>0</v>
      </c>
    </row>
    <row r="13" spans="1:5" ht="189.95" customHeight="1" x14ac:dyDescent="0.3">
      <c r="A13" s="5" t="s">
        <v>11</v>
      </c>
      <c r="B13" s="6" t="s">
        <v>289</v>
      </c>
      <c r="C13" s="2">
        <v>1085000</v>
      </c>
      <c r="D13" s="22">
        <v>340658.68</v>
      </c>
      <c r="E13" s="22">
        <f t="shared" si="0"/>
        <v>31.397113364055301</v>
      </c>
    </row>
    <row r="14" spans="1:5" ht="131.25" x14ac:dyDescent="0.3">
      <c r="A14" s="5" t="s">
        <v>12</v>
      </c>
      <c r="B14" s="6" t="s">
        <v>13</v>
      </c>
      <c r="C14" s="2">
        <v>3330000</v>
      </c>
      <c r="D14" s="22">
        <v>2988576.45</v>
      </c>
      <c r="E14" s="22">
        <f t="shared" si="0"/>
        <v>89.747040540540553</v>
      </c>
    </row>
    <row r="15" spans="1:5" ht="409.5" x14ac:dyDescent="0.3">
      <c r="A15" s="5" t="s">
        <v>14</v>
      </c>
      <c r="B15" s="6" t="s">
        <v>261</v>
      </c>
      <c r="C15" s="2">
        <v>889000</v>
      </c>
      <c r="D15" s="22">
        <v>709657.2</v>
      </c>
      <c r="E15" s="22">
        <f t="shared" si="0"/>
        <v>79.826456692913382</v>
      </c>
    </row>
    <row r="16" spans="1:5" ht="150" x14ac:dyDescent="0.3">
      <c r="A16" s="5" t="s">
        <v>283</v>
      </c>
      <c r="B16" s="6" t="s">
        <v>288</v>
      </c>
      <c r="C16" s="2">
        <v>0</v>
      </c>
      <c r="D16" s="22">
        <v>93600</v>
      </c>
      <c r="E16" s="22">
        <v>0</v>
      </c>
    </row>
    <row r="17" spans="1:5" ht="150" x14ac:dyDescent="0.3">
      <c r="A17" s="5" t="s">
        <v>252</v>
      </c>
      <c r="B17" s="6" t="s">
        <v>262</v>
      </c>
      <c r="C17" s="2">
        <v>45000</v>
      </c>
      <c r="D17" s="22">
        <v>842099.16</v>
      </c>
      <c r="E17" s="22">
        <f t="shared" si="0"/>
        <v>1871.331466666667</v>
      </c>
    </row>
    <row r="18" spans="1:5" ht="409.5" x14ac:dyDescent="0.3">
      <c r="A18" s="5" t="s">
        <v>253</v>
      </c>
      <c r="B18" s="6" t="s">
        <v>263</v>
      </c>
      <c r="C18" s="2">
        <v>1074000</v>
      </c>
      <c r="D18" s="22">
        <v>2075626.28</v>
      </c>
      <c r="E18" s="22">
        <f t="shared" si="0"/>
        <v>193.26129236499071</v>
      </c>
    </row>
    <row r="19" spans="1:5" ht="409.5" x14ac:dyDescent="0.3">
      <c r="A19" s="5" t="s">
        <v>254</v>
      </c>
      <c r="B19" s="6" t="s">
        <v>264</v>
      </c>
      <c r="C19" s="2">
        <v>2233000</v>
      </c>
      <c r="D19" s="22">
        <v>2723115.5</v>
      </c>
      <c r="E19" s="22">
        <f t="shared" si="0"/>
        <v>121.94874608150469</v>
      </c>
    </row>
    <row r="20" spans="1:5" ht="409.5" x14ac:dyDescent="0.3">
      <c r="A20" s="5" t="s">
        <v>255</v>
      </c>
      <c r="B20" s="6" t="s">
        <v>265</v>
      </c>
      <c r="C20" s="2">
        <v>8460000</v>
      </c>
      <c r="D20" s="22">
        <v>7611914.6399999997</v>
      </c>
      <c r="E20" s="22">
        <f t="shared" si="0"/>
        <v>89.97535035460993</v>
      </c>
    </row>
    <row r="21" spans="1:5" ht="75" x14ac:dyDescent="0.3">
      <c r="A21" s="5" t="s">
        <v>256</v>
      </c>
      <c r="B21" s="6" t="s">
        <v>266</v>
      </c>
      <c r="C21" s="2">
        <v>114811000</v>
      </c>
      <c r="D21" s="22">
        <v>14149062.6</v>
      </c>
      <c r="E21" s="22">
        <f t="shared" si="0"/>
        <v>12.323786570973164</v>
      </c>
    </row>
    <row r="22" spans="1:5" ht="93.75" x14ac:dyDescent="0.3">
      <c r="A22" s="5" t="s">
        <v>257</v>
      </c>
      <c r="B22" s="6" t="s">
        <v>267</v>
      </c>
      <c r="C22" s="2">
        <v>17987000</v>
      </c>
      <c r="D22" s="22">
        <v>18125952.670000002</v>
      </c>
      <c r="E22" s="22">
        <f t="shared" si="0"/>
        <v>100.77251720687164</v>
      </c>
    </row>
    <row r="23" spans="1:5" ht="81.599999999999994" customHeight="1" x14ac:dyDescent="0.3">
      <c r="A23" s="8" t="s">
        <v>15</v>
      </c>
      <c r="B23" s="9" t="s">
        <v>16</v>
      </c>
      <c r="C23" s="3">
        <f>C24</f>
        <v>9861300</v>
      </c>
      <c r="D23" s="3">
        <f>D24</f>
        <v>2390009.6599999997</v>
      </c>
      <c r="E23" s="23">
        <f t="shared" si="0"/>
        <v>24.236253435145464</v>
      </c>
    </row>
    <row r="24" spans="1:5" ht="75.75" customHeight="1" x14ac:dyDescent="0.3">
      <c r="A24" s="5" t="s">
        <v>17</v>
      </c>
      <c r="B24" s="6" t="s">
        <v>18</v>
      </c>
      <c r="C24" s="2">
        <f>C25+C27+C29+C32</f>
        <v>9861300</v>
      </c>
      <c r="D24" s="2">
        <f>D25+D27+D29+D32</f>
        <v>2390009.6599999997</v>
      </c>
      <c r="E24" s="22">
        <f t="shared" si="0"/>
        <v>24.236253435145464</v>
      </c>
    </row>
    <row r="25" spans="1:5" ht="122.45" customHeight="1" x14ac:dyDescent="0.3">
      <c r="A25" s="5" t="s">
        <v>19</v>
      </c>
      <c r="B25" s="6" t="s">
        <v>20</v>
      </c>
      <c r="C25" s="2">
        <v>5160100</v>
      </c>
      <c r="D25" s="22">
        <v>1186928.01</v>
      </c>
      <c r="E25" s="22">
        <f t="shared" si="0"/>
        <v>23.002035038080656</v>
      </c>
    </row>
    <row r="26" spans="1:5" ht="169.7" customHeight="1" x14ac:dyDescent="0.3">
      <c r="A26" s="5" t="s">
        <v>21</v>
      </c>
      <c r="B26" s="6" t="s">
        <v>22</v>
      </c>
      <c r="C26" s="2">
        <v>5160100</v>
      </c>
      <c r="D26" s="22">
        <v>1186928.01</v>
      </c>
      <c r="E26" s="22">
        <f t="shared" si="0"/>
        <v>23.002035038080656</v>
      </c>
    </row>
    <row r="27" spans="1:5" ht="122.1" customHeight="1" x14ac:dyDescent="0.3">
      <c r="A27" s="5" t="s">
        <v>23</v>
      </c>
      <c r="B27" s="6" t="s">
        <v>24</v>
      </c>
      <c r="C27" s="2">
        <v>25200</v>
      </c>
      <c r="D27" s="22">
        <v>5375.19</v>
      </c>
      <c r="E27" s="22">
        <f t="shared" si="0"/>
        <v>21.330119047619046</v>
      </c>
    </row>
    <row r="28" spans="1:5" ht="171" customHeight="1" x14ac:dyDescent="0.3">
      <c r="A28" s="5" t="s">
        <v>25</v>
      </c>
      <c r="B28" s="6" t="s">
        <v>26</v>
      </c>
      <c r="C28" s="2">
        <v>25200</v>
      </c>
      <c r="D28" s="22">
        <v>5375.19</v>
      </c>
      <c r="E28" s="22">
        <f t="shared" si="0"/>
        <v>21.330119047619046</v>
      </c>
    </row>
    <row r="29" spans="1:5" ht="108.95" customHeight="1" x14ac:dyDescent="0.3">
      <c r="A29" s="5" t="s">
        <v>27</v>
      </c>
      <c r="B29" s="6" t="s">
        <v>28</v>
      </c>
      <c r="C29" s="2">
        <v>4991300</v>
      </c>
      <c r="D29" s="22">
        <v>1314907.31</v>
      </c>
      <c r="E29" s="22">
        <f t="shared" si="0"/>
        <v>26.343984733436184</v>
      </c>
    </row>
    <row r="30" spans="1:5" ht="183" customHeight="1" x14ac:dyDescent="0.3">
      <c r="A30" s="5" t="s">
        <v>29</v>
      </c>
      <c r="B30" s="6" t="s">
        <v>30</v>
      </c>
      <c r="C30" s="2">
        <v>4991300</v>
      </c>
      <c r="D30" s="22">
        <v>1314907.31</v>
      </c>
      <c r="E30" s="22">
        <f t="shared" si="0"/>
        <v>26.343984733436184</v>
      </c>
    </row>
    <row r="31" spans="1:5" ht="109.5" customHeight="1" x14ac:dyDescent="0.3">
      <c r="A31" s="5" t="s">
        <v>31</v>
      </c>
      <c r="B31" s="6" t="s">
        <v>32</v>
      </c>
      <c r="C31" s="2">
        <v>-315300</v>
      </c>
      <c r="D31" s="22">
        <v>-117200.85</v>
      </c>
      <c r="E31" s="22">
        <f t="shared" si="0"/>
        <v>37.17121788772598</v>
      </c>
    </row>
    <row r="32" spans="1:5" ht="183" customHeight="1" x14ac:dyDescent="0.3">
      <c r="A32" s="5" t="s">
        <v>33</v>
      </c>
      <c r="B32" s="6" t="s">
        <v>34</v>
      </c>
      <c r="C32" s="2">
        <v>-315300</v>
      </c>
      <c r="D32" s="22">
        <v>-117200.85</v>
      </c>
      <c r="E32" s="22">
        <f t="shared" si="0"/>
        <v>37.17121788772598</v>
      </c>
    </row>
    <row r="33" spans="1:5" ht="30" customHeight="1" x14ac:dyDescent="0.3">
      <c r="A33" s="8" t="s">
        <v>35</v>
      </c>
      <c r="B33" s="9" t="s">
        <v>36</v>
      </c>
      <c r="C33" s="3">
        <f>C34+C39+C42+C43</f>
        <v>42386000</v>
      </c>
      <c r="D33" s="3">
        <f>D34+D39+D42+D43</f>
        <v>2468414.98</v>
      </c>
      <c r="E33" s="23">
        <f t="shared" si="0"/>
        <v>5.8236563487944135</v>
      </c>
    </row>
    <row r="34" spans="1:5" ht="54" customHeight="1" x14ac:dyDescent="0.3">
      <c r="A34" s="5" t="s">
        <v>37</v>
      </c>
      <c r="B34" s="6" t="s">
        <v>38</v>
      </c>
      <c r="C34" s="2">
        <f>C36+C37</f>
        <v>38164000</v>
      </c>
      <c r="D34" s="2">
        <f>D35+D37</f>
        <v>2023475.79</v>
      </c>
      <c r="E34" s="22">
        <f t="shared" si="0"/>
        <v>5.302053741746148</v>
      </c>
    </row>
    <row r="35" spans="1:5" ht="48.6" customHeight="1" x14ac:dyDescent="0.3">
      <c r="A35" s="5" t="s">
        <v>39</v>
      </c>
      <c r="B35" s="6" t="s">
        <v>40</v>
      </c>
      <c r="C35" s="2">
        <v>32954000</v>
      </c>
      <c r="D35" s="22">
        <v>2743240.06</v>
      </c>
      <c r="E35" s="22">
        <f t="shared" si="0"/>
        <v>8.3244524488681186</v>
      </c>
    </row>
    <row r="36" spans="1:5" ht="57.95" customHeight="1" x14ac:dyDescent="0.3">
      <c r="A36" s="5" t="s">
        <v>41</v>
      </c>
      <c r="B36" s="6" t="s">
        <v>40</v>
      </c>
      <c r="C36" s="2">
        <v>32954000</v>
      </c>
      <c r="D36" s="22">
        <v>2743240.06</v>
      </c>
      <c r="E36" s="22">
        <f t="shared" si="0"/>
        <v>8.3244524488681186</v>
      </c>
    </row>
    <row r="37" spans="1:5" ht="72.95" customHeight="1" x14ac:dyDescent="0.3">
      <c r="A37" s="5" t="s">
        <v>42</v>
      </c>
      <c r="B37" s="6" t="s">
        <v>43</v>
      </c>
      <c r="C37" s="2">
        <v>5210000</v>
      </c>
      <c r="D37" s="22">
        <v>-719764.27</v>
      </c>
      <c r="E37" s="22">
        <f t="shared" si="0"/>
        <v>-13.815053166986566</v>
      </c>
    </row>
    <row r="38" spans="1:5" ht="95.1" customHeight="1" x14ac:dyDescent="0.3">
      <c r="A38" s="5" t="s">
        <v>44</v>
      </c>
      <c r="B38" s="6" t="s">
        <v>45</v>
      </c>
      <c r="C38" s="2">
        <v>5210000</v>
      </c>
      <c r="D38" s="22">
        <v>-719764.27</v>
      </c>
      <c r="E38" s="22">
        <f t="shared" si="0"/>
        <v>-13.815053166986566</v>
      </c>
    </row>
    <row r="39" spans="1:5" ht="54" customHeight="1" x14ac:dyDescent="0.3">
      <c r="A39" s="5" t="s">
        <v>46</v>
      </c>
      <c r="B39" s="6" t="s">
        <v>47</v>
      </c>
      <c r="C39" s="2">
        <v>0</v>
      </c>
      <c r="D39" s="22">
        <v>1889.11</v>
      </c>
      <c r="E39" s="22">
        <v>0</v>
      </c>
    </row>
    <row r="40" spans="1:5" ht="52.5" customHeight="1" x14ac:dyDescent="0.3">
      <c r="A40" s="5" t="s">
        <v>48</v>
      </c>
      <c r="B40" s="6" t="s">
        <v>47</v>
      </c>
      <c r="C40" s="2">
        <v>0</v>
      </c>
      <c r="D40" s="22">
        <v>1889.11</v>
      </c>
      <c r="E40" s="22">
        <v>0</v>
      </c>
    </row>
    <row r="41" spans="1:5" ht="33.6" customHeight="1" x14ac:dyDescent="0.3">
      <c r="A41" s="5" t="s">
        <v>49</v>
      </c>
      <c r="B41" s="6" t="s">
        <v>50</v>
      </c>
      <c r="C41" s="2">
        <v>406000</v>
      </c>
      <c r="D41" s="22">
        <v>482253.26</v>
      </c>
      <c r="E41" s="22">
        <f t="shared" si="0"/>
        <v>118.78159113300492</v>
      </c>
    </row>
    <row r="42" spans="1:5" ht="38.450000000000003" customHeight="1" x14ac:dyDescent="0.3">
      <c r="A42" s="5" t="s">
        <v>51</v>
      </c>
      <c r="B42" s="6" t="s">
        <v>50</v>
      </c>
      <c r="C42" s="2">
        <v>406000</v>
      </c>
      <c r="D42" s="22">
        <v>482253.26</v>
      </c>
      <c r="E42" s="22">
        <f t="shared" si="0"/>
        <v>118.78159113300492</v>
      </c>
    </row>
    <row r="43" spans="1:5" ht="54.95" customHeight="1" x14ac:dyDescent="0.3">
      <c r="A43" s="5" t="s">
        <v>52</v>
      </c>
      <c r="B43" s="6" t="s">
        <v>53</v>
      </c>
      <c r="C43" s="2">
        <v>3816000</v>
      </c>
      <c r="D43" s="22">
        <v>-39203.18</v>
      </c>
      <c r="E43" s="22">
        <f t="shared" si="0"/>
        <v>-1.0273370020964361</v>
      </c>
    </row>
    <row r="44" spans="1:5" ht="72.599999999999994" customHeight="1" x14ac:dyDescent="0.3">
      <c r="A44" s="5" t="s">
        <v>165</v>
      </c>
      <c r="B44" s="6" t="s">
        <v>166</v>
      </c>
      <c r="C44" s="2">
        <v>3816000</v>
      </c>
      <c r="D44" s="22">
        <v>-39203.18</v>
      </c>
      <c r="E44" s="22">
        <f t="shared" si="0"/>
        <v>-1.0273370020964361</v>
      </c>
    </row>
    <row r="45" spans="1:5" ht="30.95" customHeight="1" x14ac:dyDescent="0.3">
      <c r="A45" s="8" t="s">
        <v>54</v>
      </c>
      <c r="B45" s="9" t="s">
        <v>55</v>
      </c>
      <c r="C45" s="3">
        <f>C46+C48</f>
        <v>4661000</v>
      </c>
      <c r="D45" s="3">
        <f>D46+D48</f>
        <v>315188.60000000003</v>
      </c>
      <c r="E45" s="23">
        <f t="shared" si="0"/>
        <v>6.7622527354644939</v>
      </c>
    </row>
    <row r="46" spans="1:5" ht="36.950000000000003" customHeight="1" x14ac:dyDescent="0.3">
      <c r="A46" s="5" t="s">
        <v>220</v>
      </c>
      <c r="B46" s="6" t="s">
        <v>218</v>
      </c>
      <c r="C46" s="2">
        <v>3189000</v>
      </c>
      <c r="D46" s="22">
        <v>42280.83</v>
      </c>
      <c r="E46" s="22">
        <f t="shared" si="0"/>
        <v>1.3258334901222955</v>
      </c>
    </row>
    <row r="47" spans="1:5" ht="75.599999999999994" customHeight="1" x14ac:dyDescent="0.3">
      <c r="A47" s="5" t="s">
        <v>221</v>
      </c>
      <c r="B47" s="6" t="s">
        <v>219</v>
      </c>
      <c r="C47" s="2">
        <v>3189000</v>
      </c>
      <c r="D47" s="22">
        <v>42280.83</v>
      </c>
      <c r="E47" s="22">
        <f t="shared" si="0"/>
        <v>1.3258334901222955</v>
      </c>
    </row>
    <row r="48" spans="1:5" ht="33.6" customHeight="1" x14ac:dyDescent="0.3">
      <c r="A48" s="5" t="s">
        <v>56</v>
      </c>
      <c r="B48" s="6" t="s">
        <v>57</v>
      </c>
      <c r="C48" s="2">
        <v>1472000</v>
      </c>
      <c r="D48" s="22">
        <v>272907.77</v>
      </c>
      <c r="E48" s="22">
        <f t="shared" si="0"/>
        <v>18.539930027173916</v>
      </c>
    </row>
    <row r="49" spans="1:5" ht="34.5" customHeight="1" x14ac:dyDescent="0.3">
      <c r="A49" s="5" t="s">
        <v>58</v>
      </c>
      <c r="B49" s="6" t="s">
        <v>59</v>
      </c>
      <c r="C49" s="2">
        <v>900000</v>
      </c>
      <c r="D49" s="22">
        <v>268834.74</v>
      </c>
      <c r="E49" s="22">
        <f t="shared" si="0"/>
        <v>29.870526666666663</v>
      </c>
    </row>
    <row r="50" spans="1:5" ht="65.45" customHeight="1" x14ac:dyDescent="0.3">
      <c r="A50" s="5" t="s">
        <v>223</v>
      </c>
      <c r="B50" s="6" t="s">
        <v>222</v>
      </c>
      <c r="C50" s="2">
        <v>900000</v>
      </c>
      <c r="D50" s="22">
        <v>268834.74</v>
      </c>
      <c r="E50" s="22">
        <f t="shared" si="0"/>
        <v>29.870526666666663</v>
      </c>
    </row>
    <row r="51" spans="1:5" ht="32.1" customHeight="1" x14ac:dyDescent="0.3">
      <c r="A51" s="5" t="s">
        <v>60</v>
      </c>
      <c r="B51" s="6" t="s">
        <v>61</v>
      </c>
      <c r="C51" s="2">
        <v>572000</v>
      </c>
      <c r="D51" s="22">
        <v>4073.03</v>
      </c>
      <c r="E51" s="22">
        <f t="shared" si="0"/>
        <v>0.71206818181818188</v>
      </c>
    </row>
    <row r="52" spans="1:5" ht="71.45" customHeight="1" x14ac:dyDescent="0.3">
      <c r="A52" s="5" t="s">
        <v>224</v>
      </c>
      <c r="B52" s="6" t="s">
        <v>225</v>
      </c>
      <c r="C52" s="2">
        <v>572000</v>
      </c>
      <c r="D52" s="22">
        <v>4073.03</v>
      </c>
      <c r="E52" s="22">
        <f t="shared" si="0"/>
        <v>0.71206818181818188</v>
      </c>
    </row>
    <row r="53" spans="1:5" ht="29.1" customHeight="1" x14ac:dyDescent="0.3">
      <c r="A53" s="8" t="s">
        <v>62</v>
      </c>
      <c r="B53" s="9" t="s">
        <v>63</v>
      </c>
      <c r="C53" s="3">
        <v>6101000</v>
      </c>
      <c r="D53" s="23">
        <v>1763582.57</v>
      </c>
      <c r="E53" s="23">
        <f t="shared" si="0"/>
        <v>28.906450909686939</v>
      </c>
    </row>
    <row r="54" spans="1:5" ht="48.6" customHeight="1" x14ac:dyDescent="0.3">
      <c r="A54" s="5" t="s">
        <v>64</v>
      </c>
      <c r="B54" s="6" t="s">
        <v>65</v>
      </c>
      <c r="C54" s="2">
        <v>6101000</v>
      </c>
      <c r="D54" s="22">
        <v>1763582.57</v>
      </c>
      <c r="E54" s="22">
        <f t="shared" si="0"/>
        <v>28.906450909686939</v>
      </c>
    </row>
    <row r="55" spans="1:5" ht="71.45" customHeight="1" x14ac:dyDescent="0.3">
      <c r="A55" s="5" t="s">
        <v>66</v>
      </c>
      <c r="B55" s="6" t="s">
        <v>67</v>
      </c>
      <c r="C55" s="2">
        <v>6101000</v>
      </c>
      <c r="D55" s="22">
        <v>1763582.57</v>
      </c>
      <c r="E55" s="22">
        <f t="shared" si="0"/>
        <v>28.906450909686939</v>
      </c>
    </row>
    <row r="56" spans="1:5" ht="94.5" customHeight="1" x14ac:dyDescent="0.3">
      <c r="A56" s="8" t="s">
        <v>68</v>
      </c>
      <c r="B56" s="9" t="s">
        <v>69</v>
      </c>
      <c r="C56" s="3">
        <f>C57+C64</f>
        <v>22577900</v>
      </c>
      <c r="D56" s="3">
        <f>D57+D64</f>
        <v>5884854.1699999999</v>
      </c>
      <c r="E56" s="23">
        <f t="shared" si="0"/>
        <v>26.06466575722277</v>
      </c>
    </row>
    <row r="57" spans="1:5" ht="120.6" customHeight="1" x14ac:dyDescent="0.3">
      <c r="A57" s="5" t="s">
        <v>70</v>
      </c>
      <c r="B57" s="6" t="s">
        <v>71</v>
      </c>
      <c r="C57" s="2">
        <v>21077900</v>
      </c>
      <c r="D57" s="22">
        <v>5884854.1699999999</v>
      </c>
      <c r="E57" s="22">
        <f t="shared" si="0"/>
        <v>27.91954687136764</v>
      </c>
    </row>
    <row r="58" spans="1:5" ht="100.7" customHeight="1" x14ac:dyDescent="0.3">
      <c r="A58" s="5" t="s">
        <v>72</v>
      </c>
      <c r="B58" s="6" t="s">
        <v>73</v>
      </c>
      <c r="C58" s="2">
        <v>13000000</v>
      </c>
      <c r="D58" s="22">
        <v>4915083.05</v>
      </c>
      <c r="E58" s="22">
        <f t="shared" si="0"/>
        <v>37.808331153846154</v>
      </c>
    </row>
    <row r="59" spans="1:5" ht="122.45" customHeight="1" x14ac:dyDescent="0.3">
      <c r="A59" s="5" t="s">
        <v>167</v>
      </c>
      <c r="B59" s="6" t="s">
        <v>168</v>
      </c>
      <c r="C59" s="2">
        <v>13000000</v>
      </c>
      <c r="D59" s="22">
        <v>4915083.05</v>
      </c>
      <c r="E59" s="22">
        <f t="shared" si="0"/>
        <v>37.808331153846154</v>
      </c>
    </row>
    <row r="60" spans="1:5" ht="125.45" customHeight="1" x14ac:dyDescent="0.3">
      <c r="A60" s="31" t="s">
        <v>203</v>
      </c>
      <c r="B60" s="19" t="s">
        <v>204</v>
      </c>
      <c r="C60" s="2">
        <v>77900</v>
      </c>
      <c r="D60" s="22">
        <v>22219</v>
      </c>
      <c r="E60" s="22">
        <f t="shared" si="0"/>
        <v>28.522464698331195</v>
      </c>
    </row>
    <row r="61" spans="1:5" ht="101.45" customHeight="1" x14ac:dyDescent="0.3">
      <c r="A61" s="31" t="s">
        <v>205</v>
      </c>
      <c r="B61" s="19" t="s">
        <v>206</v>
      </c>
      <c r="C61" s="2">
        <v>77900</v>
      </c>
      <c r="D61" s="22">
        <v>22219</v>
      </c>
      <c r="E61" s="22">
        <f t="shared" si="0"/>
        <v>28.522464698331195</v>
      </c>
    </row>
    <row r="62" spans="1:5" ht="70.349999999999994" customHeight="1" x14ac:dyDescent="0.3">
      <c r="A62" s="5" t="s">
        <v>74</v>
      </c>
      <c r="B62" s="6" t="s">
        <v>268</v>
      </c>
      <c r="C62" s="2">
        <v>8000000</v>
      </c>
      <c r="D62" s="22">
        <v>947552.12</v>
      </c>
      <c r="E62" s="22">
        <f t="shared" si="0"/>
        <v>11.8444015</v>
      </c>
    </row>
    <row r="63" spans="1:5" ht="66" customHeight="1" x14ac:dyDescent="0.3">
      <c r="A63" s="5" t="s">
        <v>169</v>
      </c>
      <c r="B63" s="6" t="s">
        <v>226</v>
      </c>
      <c r="C63" s="2">
        <v>8000000</v>
      </c>
      <c r="D63" s="22">
        <v>947552.12</v>
      </c>
      <c r="E63" s="22">
        <f t="shared" si="0"/>
        <v>11.8444015</v>
      </c>
    </row>
    <row r="64" spans="1:5" ht="112.5" x14ac:dyDescent="0.3">
      <c r="A64" s="5" t="s">
        <v>75</v>
      </c>
      <c r="B64" s="6" t="s">
        <v>76</v>
      </c>
      <c r="C64" s="2">
        <v>1500000</v>
      </c>
      <c r="D64" s="22">
        <v>0</v>
      </c>
      <c r="E64" s="22">
        <f t="shared" si="0"/>
        <v>0</v>
      </c>
    </row>
    <row r="65" spans="1:5" ht="120" customHeight="1" x14ac:dyDescent="0.3">
      <c r="A65" s="5" t="s">
        <v>77</v>
      </c>
      <c r="B65" s="6" t="s">
        <v>78</v>
      </c>
      <c r="C65" s="2">
        <v>1500000</v>
      </c>
      <c r="D65" s="22">
        <v>0</v>
      </c>
      <c r="E65" s="22">
        <f t="shared" si="0"/>
        <v>0</v>
      </c>
    </row>
    <row r="66" spans="1:5" ht="115.7" customHeight="1" x14ac:dyDescent="0.3">
      <c r="A66" s="5" t="s">
        <v>170</v>
      </c>
      <c r="B66" s="6" t="s">
        <v>171</v>
      </c>
      <c r="C66" s="2">
        <v>1500000</v>
      </c>
      <c r="D66" s="22">
        <v>0</v>
      </c>
      <c r="E66" s="22">
        <f t="shared" si="0"/>
        <v>0</v>
      </c>
    </row>
    <row r="67" spans="1:5" ht="56.45" customHeight="1" x14ac:dyDescent="0.3">
      <c r="A67" s="8" t="s">
        <v>79</v>
      </c>
      <c r="B67" s="9" t="s">
        <v>207</v>
      </c>
      <c r="C67" s="3">
        <v>3353000</v>
      </c>
      <c r="D67" s="23">
        <v>1180714.1400000001</v>
      </c>
      <c r="E67" s="23">
        <f t="shared" si="0"/>
        <v>35.213663584849392</v>
      </c>
    </row>
    <row r="68" spans="1:5" ht="34.5" customHeight="1" x14ac:dyDescent="0.3">
      <c r="A68" s="5" t="s">
        <v>80</v>
      </c>
      <c r="B68" s="6" t="s">
        <v>81</v>
      </c>
      <c r="C68" s="2">
        <v>3353000</v>
      </c>
      <c r="D68" s="22">
        <v>1151655.54</v>
      </c>
      <c r="E68" s="22">
        <f t="shared" si="0"/>
        <v>34.347018789144052</v>
      </c>
    </row>
    <row r="69" spans="1:5" ht="38.1" customHeight="1" x14ac:dyDescent="0.3">
      <c r="A69" s="5" t="s">
        <v>82</v>
      </c>
      <c r="B69" s="6" t="s">
        <v>83</v>
      </c>
      <c r="C69" s="2">
        <v>3353000</v>
      </c>
      <c r="D69" s="22">
        <v>1151655.54</v>
      </c>
      <c r="E69" s="22">
        <f t="shared" si="0"/>
        <v>34.347018789144052</v>
      </c>
    </row>
    <row r="70" spans="1:5" ht="63" customHeight="1" x14ac:dyDescent="0.3">
      <c r="A70" s="5" t="s">
        <v>172</v>
      </c>
      <c r="B70" s="6" t="s">
        <v>177</v>
      </c>
      <c r="C70" s="2">
        <v>3353000</v>
      </c>
      <c r="D70" s="22">
        <v>1151655.54</v>
      </c>
      <c r="E70" s="22">
        <f t="shared" ref="E70:E131" si="1">D70/C70*100</f>
        <v>34.347018789144052</v>
      </c>
    </row>
    <row r="71" spans="1:5" ht="36" customHeight="1" x14ac:dyDescent="0.3">
      <c r="A71" s="5" t="s">
        <v>84</v>
      </c>
      <c r="B71" s="6" t="s">
        <v>85</v>
      </c>
      <c r="C71" s="2">
        <v>0</v>
      </c>
      <c r="D71" s="22">
        <v>29058.6</v>
      </c>
      <c r="E71" s="22">
        <v>0</v>
      </c>
    </row>
    <row r="72" spans="1:5" ht="48.95" customHeight="1" x14ac:dyDescent="0.3">
      <c r="A72" s="5" t="s">
        <v>173</v>
      </c>
      <c r="B72" s="6" t="s">
        <v>174</v>
      </c>
      <c r="C72" s="2">
        <v>0</v>
      </c>
      <c r="D72" s="22">
        <v>29058.6</v>
      </c>
      <c r="E72" s="22">
        <v>0</v>
      </c>
    </row>
    <row r="73" spans="1:5" ht="63.95" customHeight="1" x14ac:dyDescent="0.3">
      <c r="A73" s="8" t="s">
        <v>86</v>
      </c>
      <c r="B73" s="9" t="s">
        <v>87</v>
      </c>
      <c r="C73" s="3">
        <v>19500000</v>
      </c>
      <c r="D73" s="23">
        <v>32300.93</v>
      </c>
      <c r="E73" s="23">
        <f t="shared" si="1"/>
        <v>0.16564579487179487</v>
      </c>
    </row>
    <row r="74" spans="1:5" ht="114.6" customHeight="1" x14ac:dyDescent="0.3">
      <c r="A74" s="32" t="s">
        <v>88</v>
      </c>
      <c r="B74" s="6" t="s">
        <v>208</v>
      </c>
      <c r="C74" s="2">
        <v>11500000</v>
      </c>
      <c r="D74" s="23">
        <v>0</v>
      </c>
      <c r="E74" s="22">
        <f t="shared" si="1"/>
        <v>0</v>
      </c>
    </row>
    <row r="75" spans="1:5" ht="147.75" customHeight="1" x14ac:dyDescent="0.3">
      <c r="A75" s="32" t="s">
        <v>175</v>
      </c>
      <c r="B75" s="6" t="s">
        <v>202</v>
      </c>
      <c r="C75" s="2">
        <v>11500000</v>
      </c>
      <c r="D75" s="22">
        <v>0</v>
      </c>
      <c r="E75" s="22">
        <f t="shared" si="1"/>
        <v>0</v>
      </c>
    </row>
    <row r="76" spans="1:5" ht="57.6" customHeight="1" x14ac:dyDescent="0.3">
      <c r="A76" s="32" t="s">
        <v>89</v>
      </c>
      <c r="B76" s="6" t="s">
        <v>90</v>
      </c>
      <c r="C76" s="2">
        <v>8000000</v>
      </c>
      <c r="D76" s="22">
        <v>32300.93</v>
      </c>
      <c r="E76" s="22">
        <f t="shared" si="1"/>
        <v>0.40376162499999996</v>
      </c>
    </row>
    <row r="77" spans="1:5" ht="47.45" customHeight="1" x14ac:dyDescent="0.3">
      <c r="A77" s="32" t="s">
        <v>91</v>
      </c>
      <c r="B77" s="6" t="s">
        <v>92</v>
      </c>
      <c r="C77" s="2">
        <v>8000000</v>
      </c>
      <c r="D77" s="22">
        <v>32300.93</v>
      </c>
      <c r="E77" s="22">
        <f t="shared" si="1"/>
        <v>0.40376162499999996</v>
      </c>
    </row>
    <row r="78" spans="1:5" ht="88.35" customHeight="1" x14ac:dyDescent="0.3">
      <c r="A78" s="32" t="s">
        <v>192</v>
      </c>
      <c r="B78" s="6" t="s">
        <v>176</v>
      </c>
      <c r="C78" s="2">
        <v>8000000</v>
      </c>
      <c r="D78" s="22">
        <v>32300.93</v>
      </c>
      <c r="E78" s="22">
        <f t="shared" si="1"/>
        <v>0.40376162499999996</v>
      </c>
    </row>
    <row r="79" spans="1:5" ht="36.6" customHeight="1" x14ac:dyDescent="0.3">
      <c r="A79" s="8" t="s">
        <v>93</v>
      </c>
      <c r="B79" s="9" t="s">
        <v>94</v>
      </c>
      <c r="C79" s="3">
        <v>80563.81</v>
      </c>
      <c r="D79" s="23">
        <v>83053.760000000009</v>
      </c>
      <c r="E79" s="23">
        <f t="shared" si="1"/>
        <v>103.09065571749898</v>
      </c>
    </row>
    <row r="80" spans="1:5" ht="78" customHeight="1" x14ac:dyDescent="0.3">
      <c r="A80" s="5" t="s">
        <v>95</v>
      </c>
      <c r="B80" s="6" t="s">
        <v>96</v>
      </c>
      <c r="C80" s="2">
        <v>75063.81</v>
      </c>
      <c r="D80" s="22">
        <v>82903.760000000009</v>
      </c>
      <c r="E80" s="22">
        <f t="shared" si="1"/>
        <v>110.44438058766271</v>
      </c>
    </row>
    <row r="81" spans="1:5" ht="104.25" customHeight="1" x14ac:dyDescent="0.3">
      <c r="A81" s="5" t="s">
        <v>97</v>
      </c>
      <c r="B81" s="6" t="s">
        <v>98</v>
      </c>
      <c r="C81" s="2">
        <v>8000</v>
      </c>
      <c r="D81" s="22">
        <v>1250</v>
      </c>
      <c r="E81" s="22">
        <f t="shared" si="1"/>
        <v>15.625</v>
      </c>
    </row>
    <row r="82" spans="1:5" ht="117" customHeight="1" x14ac:dyDescent="0.3">
      <c r="A82" s="5" t="s">
        <v>99</v>
      </c>
      <c r="B82" s="6" t="s">
        <v>100</v>
      </c>
      <c r="C82" s="2">
        <v>8000</v>
      </c>
      <c r="D82" s="22">
        <v>1250</v>
      </c>
      <c r="E82" s="22">
        <f t="shared" si="1"/>
        <v>15.625</v>
      </c>
    </row>
    <row r="83" spans="1:5" ht="102.6" customHeight="1" x14ac:dyDescent="0.3">
      <c r="A83" s="5" t="s">
        <v>101</v>
      </c>
      <c r="B83" s="6" t="s">
        <v>102</v>
      </c>
      <c r="C83" s="2">
        <v>27500</v>
      </c>
      <c r="D83" s="22">
        <v>16119.73</v>
      </c>
      <c r="E83" s="22">
        <f t="shared" si="1"/>
        <v>58.617200000000004</v>
      </c>
    </row>
    <row r="84" spans="1:5" ht="144.94999999999999" customHeight="1" x14ac:dyDescent="0.3">
      <c r="A84" s="5" t="s">
        <v>103</v>
      </c>
      <c r="B84" s="6" t="s">
        <v>104</v>
      </c>
      <c r="C84" s="2">
        <v>27500</v>
      </c>
      <c r="D84" s="22">
        <v>16119.73</v>
      </c>
      <c r="E84" s="22">
        <f t="shared" si="1"/>
        <v>58.617200000000004</v>
      </c>
    </row>
    <row r="85" spans="1:5" ht="174.75" customHeight="1" x14ac:dyDescent="0.3">
      <c r="A85" s="5" t="s">
        <v>105</v>
      </c>
      <c r="B85" s="6" t="s">
        <v>106</v>
      </c>
      <c r="C85" s="2">
        <v>500</v>
      </c>
      <c r="D85" s="22">
        <v>7650</v>
      </c>
      <c r="E85" s="22">
        <f t="shared" si="1"/>
        <v>1530</v>
      </c>
    </row>
    <row r="86" spans="1:5" ht="318.75" x14ac:dyDescent="0.3">
      <c r="A86" s="5" t="s">
        <v>107</v>
      </c>
      <c r="B86" s="6" t="s">
        <v>108</v>
      </c>
      <c r="C86" s="2">
        <v>5000</v>
      </c>
      <c r="D86" s="22">
        <v>0</v>
      </c>
      <c r="E86" s="22">
        <f t="shared" si="1"/>
        <v>0</v>
      </c>
    </row>
    <row r="87" spans="1:5" ht="81" customHeight="1" x14ac:dyDescent="0.3">
      <c r="A87" s="5" t="s">
        <v>109</v>
      </c>
      <c r="B87" s="6" t="s">
        <v>110</v>
      </c>
      <c r="C87" s="2">
        <v>5000</v>
      </c>
      <c r="D87" s="22">
        <v>15000.66</v>
      </c>
      <c r="E87" s="22">
        <f t="shared" si="1"/>
        <v>300.01319999999998</v>
      </c>
    </row>
    <row r="88" spans="1:5" ht="112.5" x14ac:dyDescent="0.3">
      <c r="A88" s="5" t="s">
        <v>111</v>
      </c>
      <c r="B88" s="6" t="s">
        <v>112</v>
      </c>
      <c r="C88" s="2">
        <v>5000</v>
      </c>
      <c r="D88" s="22">
        <v>15000.66</v>
      </c>
      <c r="E88" s="22">
        <f t="shared" si="1"/>
        <v>300.01319999999998</v>
      </c>
    </row>
    <row r="89" spans="1:5" ht="104.1" customHeight="1" x14ac:dyDescent="0.3">
      <c r="A89" s="5" t="s">
        <v>113</v>
      </c>
      <c r="B89" s="6" t="s">
        <v>114</v>
      </c>
      <c r="C89" s="2">
        <v>29063.81</v>
      </c>
      <c r="D89" s="22">
        <v>42883.37</v>
      </c>
      <c r="E89" s="22">
        <f t="shared" si="1"/>
        <v>147.5490309081982</v>
      </c>
    </row>
    <row r="90" spans="1:5" ht="128.1" customHeight="1" x14ac:dyDescent="0.3">
      <c r="A90" s="5" t="s">
        <v>115</v>
      </c>
      <c r="B90" s="6" t="s">
        <v>116</v>
      </c>
      <c r="C90" s="2">
        <v>29063.81</v>
      </c>
      <c r="D90" s="22">
        <v>42883.37</v>
      </c>
      <c r="E90" s="22">
        <f t="shared" si="1"/>
        <v>147.5490309081982</v>
      </c>
    </row>
    <row r="91" spans="1:5" ht="69" customHeight="1" x14ac:dyDescent="0.3">
      <c r="A91" s="5" t="s">
        <v>117</v>
      </c>
      <c r="B91" s="6" t="s">
        <v>118</v>
      </c>
      <c r="C91" s="2">
        <v>5000</v>
      </c>
      <c r="D91" s="22">
        <v>0</v>
      </c>
      <c r="E91" s="22">
        <f t="shared" si="1"/>
        <v>0</v>
      </c>
    </row>
    <row r="92" spans="1:5" ht="78.599999999999994" customHeight="1" x14ac:dyDescent="0.3">
      <c r="A92" s="5" t="s">
        <v>119</v>
      </c>
      <c r="B92" s="6" t="s">
        <v>120</v>
      </c>
      <c r="C92" s="2">
        <v>5000</v>
      </c>
      <c r="D92" s="22">
        <v>0</v>
      </c>
      <c r="E92" s="22">
        <f t="shared" si="1"/>
        <v>0</v>
      </c>
    </row>
    <row r="93" spans="1:5" ht="54.95" customHeight="1" x14ac:dyDescent="0.3">
      <c r="A93" s="5" t="s">
        <v>121</v>
      </c>
      <c r="B93" s="6" t="s">
        <v>122</v>
      </c>
      <c r="C93" s="2">
        <v>500</v>
      </c>
      <c r="D93" s="22">
        <v>150</v>
      </c>
      <c r="E93" s="22">
        <f t="shared" si="1"/>
        <v>30</v>
      </c>
    </row>
    <row r="94" spans="1:5" ht="106.5" customHeight="1" x14ac:dyDescent="0.3">
      <c r="A94" s="5" t="s">
        <v>123</v>
      </c>
      <c r="B94" s="6" t="s">
        <v>124</v>
      </c>
      <c r="C94" s="2">
        <v>500</v>
      </c>
      <c r="D94" s="22">
        <v>150</v>
      </c>
      <c r="E94" s="22">
        <f t="shared" si="1"/>
        <v>30</v>
      </c>
    </row>
    <row r="95" spans="1:5" ht="110.1" customHeight="1" x14ac:dyDescent="0.3">
      <c r="A95" s="5" t="s">
        <v>125</v>
      </c>
      <c r="B95" s="6" t="s">
        <v>269</v>
      </c>
      <c r="C95" s="2">
        <v>500</v>
      </c>
      <c r="D95" s="22">
        <v>150</v>
      </c>
      <c r="E95" s="22">
        <f t="shared" si="1"/>
        <v>30</v>
      </c>
    </row>
    <row r="96" spans="1:5" ht="33.6" customHeight="1" x14ac:dyDescent="0.3">
      <c r="A96" s="8" t="s">
        <v>126</v>
      </c>
      <c r="B96" s="9" t="s">
        <v>127</v>
      </c>
      <c r="C96" s="2">
        <v>0</v>
      </c>
      <c r="D96" s="22">
        <v>-585.08000000000004</v>
      </c>
      <c r="E96" s="22">
        <v>0</v>
      </c>
    </row>
    <row r="97" spans="1:5" ht="28.5" customHeight="1" x14ac:dyDescent="0.3">
      <c r="A97" s="5" t="s">
        <v>128</v>
      </c>
      <c r="B97" s="6" t="s">
        <v>129</v>
      </c>
      <c r="C97" s="2">
        <v>0</v>
      </c>
      <c r="D97" s="22">
        <v>-585.08000000000004</v>
      </c>
      <c r="E97" s="22">
        <v>0</v>
      </c>
    </row>
    <row r="98" spans="1:5" ht="43.7" customHeight="1" x14ac:dyDescent="0.3">
      <c r="A98" s="5" t="s">
        <v>285</v>
      </c>
      <c r="B98" s="6" t="s">
        <v>286</v>
      </c>
      <c r="C98" s="2">
        <v>0</v>
      </c>
      <c r="D98" s="22">
        <v>-585.08000000000004</v>
      </c>
      <c r="E98" s="22">
        <v>0</v>
      </c>
    </row>
    <row r="99" spans="1:5" ht="33.6" customHeight="1" x14ac:dyDescent="0.3">
      <c r="A99" s="15" t="s">
        <v>130</v>
      </c>
      <c r="B99" s="16" t="s">
        <v>131</v>
      </c>
      <c r="C99" s="28">
        <v>1245556119.1999998</v>
      </c>
      <c r="D99" s="26">
        <v>252204644.75</v>
      </c>
      <c r="E99" s="23">
        <f t="shared" si="1"/>
        <v>20.248356606524233</v>
      </c>
    </row>
    <row r="100" spans="1:5" ht="65.099999999999994" customHeight="1" x14ac:dyDescent="0.3">
      <c r="A100" s="15" t="s">
        <v>132</v>
      </c>
      <c r="B100" s="16" t="s">
        <v>133</v>
      </c>
      <c r="C100" s="28">
        <v>1245556119.1999998</v>
      </c>
      <c r="D100" s="26">
        <v>252204644.75</v>
      </c>
      <c r="E100" s="23">
        <f t="shared" si="1"/>
        <v>20.248356606524233</v>
      </c>
    </row>
    <row r="101" spans="1:5" ht="45" customHeight="1" x14ac:dyDescent="0.3">
      <c r="A101" s="15" t="s">
        <v>134</v>
      </c>
      <c r="B101" s="16" t="s">
        <v>135</v>
      </c>
      <c r="C101" s="3">
        <v>521727500</v>
      </c>
      <c r="D101" s="23">
        <v>135446575.09</v>
      </c>
      <c r="E101" s="23">
        <f t="shared" si="1"/>
        <v>25.961172276715338</v>
      </c>
    </row>
    <row r="102" spans="1:5" ht="34.5" customHeight="1" x14ac:dyDescent="0.3">
      <c r="A102" s="10" t="s">
        <v>136</v>
      </c>
      <c r="B102" s="11" t="s">
        <v>137</v>
      </c>
      <c r="C102" s="2">
        <v>499324700</v>
      </c>
      <c r="D102" s="22">
        <v>124831175.06</v>
      </c>
      <c r="E102" s="22">
        <f t="shared" si="1"/>
        <v>25.000000012016226</v>
      </c>
    </row>
    <row r="103" spans="1:5" ht="60.6" customHeight="1" x14ac:dyDescent="0.3">
      <c r="A103" s="10" t="s">
        <v>181</v>
      </c>
      <c r="B103" s="11" t="s">
        <v>227</v>
      </c>
      <c r="C103" s="2">
        <v>499324700</v>
      </c>
      <c r="D103" s="22">
        <v>124831175.06</v>
      </c>
      <c r="E103" s="22">
        <f t="shared" si="1"/>
        <v>25.000000012016226</v>
      </c>
    </row>
    <row r="104" spans="1:5" ht="46.7" customHeight="1" x14ac:dyDescent="0.3">
      <c r="A104" s="10" t="s">
        <v>138</v>
      </c>
      <c r="B104" s="11" t="s">
        <v>139</v>
      </c>
      <c r="C104" s="2">
        <v>22402800</v>
      </c>
      <c r="D104" s="22">
        <v>10615400.029999999</v>
      </c>
      <c r="E104" s="22">
        <f t="shared" si="1"/>
        <v>47.384255673397959</v>
      </c>
    </row>
    <row r="105" spans="1:5" ht="64.7" customHeight="1" x14ac:dyDescent="0.3">
      <c r="A105" s="10" t="s">
        <v>182</v>
      </c>
      <c r="B105" s="11" t="s">
        <v>270</v>
      </c>
      <c r="C105" s="2">
        <v>2344000</v>
      </c>
      <c r="D105" s="22">
        <v>586000.03</v>
      </c>
      <c r="E105" s="22">
        <f t="shared" si="1"/>
        <v>25.000001279863483</v>
      </c>
    </row>
    <row r="106" spans="1:5" ht="248.1" customHeight="1" x14ac:dyDescent="0.3">
      <c r="A106" s="10" t="s">
        <v>182</v>
      </c>
      <c r="B106" s="11" t="s">
        <v>287</v>
      </c>
      <c r="C106" s="2">
        <v>20058800</v>
      </c>
      <c r="D106" s="22">
        <v>10029400</v>
      </c>
      <c r="E106" s="22">
        <f t="shared" si="1"/>
        <v>50</v>
      </c>
    </row>
    <row r="107" spans="1:5" ht="52.5" customHeight="1" x14ac:dyDescent="0.3">
      <c r="A107" s="15" t="s">
        <v>140</v>
      </c>
      <c r="B107" s="16" t="s">
        <v>228</v>
      </c>
      <c r="C107" s="3">
        <v>175841202.63</v>
      </c>
      <c r="D107" s="23">
        <v>9918118.5</v>
      </c>
      <c r="E107" s="23">
        <f t="shared" si="1"/>
        <v>5.6403836823553917</v>
      </c>
    </row>
    <row r="108" spans="1:5" ht="62.45" customHeight="1" x14ac:dyDescent="0.3">
      <c r="A108" s="10" t="s">
        <v>188</v>
      </c>
      <c r="B108" s="11" t="s">
        <v>197</v>
      </c>
      <c r="C108" s="29">
        <v>4324070</v>
      </c>
      <c r="D108" s="27">
        <v>0</v>
      </c>
      <c r="E108" s="22">
        <f t="shared" si="1"/>
        <v>0</v>
      </c>
    </row>
    <row r="109" spans="1:5" ht="68.45" customHeight="1" x14ac:dyDescent="0.3">
      <c r="A109" s="10" t="s">
        <v>189</v>
      </c>
      <c r="B109" s="11" t="s">
        <v>198</v>
      </c>
      <c r="C109" s="2">
        <v>4324070</v>
      </c>
      <c r="D109" s="22">
        <v>0</v>
      </c>
      <c r="E109" s="22">
        <f t="shared" si="1"/>
        <v>0</v>
      </c>
    </row>
    <row r="110" spans="1:5" ht="101.25" customHeight="1" x14ac:dyDescent="0.3">
      <c r="A110" s="10" t="s">
        <v>141</v>
      </c>
      <c r="B110" s="11" t="s">
        <v>199</v>
      </c>
      <c r="C110" s="2">
        <v>7114500</v>
      </c>
      <c r="D110" s="22">
        <v>2134350</v>
      </c>
      <c r="E110" s="22">
        <f t="shared" si="1"/>
        <v>30</v>
      </c>
    </row>
    <row r="111" spans="1:5" ht="111.6" customHeight="1" x14ac:dyDescent="0.3">
      <c r="A111" s="10" t="s">
        <v>183</v>
      </c>
      <c r="B111" s="11" t="s">
        <v>200</v>
      </c>
      <c r="C111" s="2">
        <v>7114500</v>
      </c>
      <c r="D111" s="22">
        <v>2134350</v>
      </c>
      <c r="E111" s="22">
        <f t="shared" si="1"/>
        <v>30</v>
      </c>
    </row>
    <row r="112" spans="1:5" ht="66.599999999999994" customHeight="1" x14ac:dyDescent="0.3">
      <c r="A112" s="10" t="s">
        <v>274</v>
      </c>
      <c r="B112" s="11" t="s">
        <v>275</v>
      </c>
      <c r="C112" s="2">
        <v>3061224.5</v>
      </c>
      <c r="D112" s="22">
        <v>0</v>
      </c>
      <c r="E112" s="22">
        <f t="shared" si="1"/>
        <v>0</v>
      </c>
    </row>
    <row r="113" spans="1:5" ht="82.7" customHeight="1" x14ac:dyDescent="0.3">
      <c r="A113" s="10" t="s">
        <v>276</v>
      </c>
      <c r="B113" s="11" t="s">
        <v>277</v>
      </c>
      <c r="C113" s="2">
        <v>3061224.5</v>
      </c>
      <c r="D113" s="22">
        <v>0</v>
      </c>
      <c r="E113" s="22">
        <f t="shared" si="1"/>
        <v>0</v>
      </c>
    </row>
    <row r="114" spans="1:5" ht="42.6" customHeight="1" x14ac:dyDescent="0.3">
      <c r="A114" s="10" t="s">
        <v>142</v>
      </c>
      <c r="B114" s="11" t="s">
        <v>143</v>
      </c>
      <c r="C114" s="2">
        <v>445447.1</v>
      </c>
      <c r="D114" s="22">
        <v>445447.09</v>
      </c>
      <c r="E114" s="22">
        <f t="shared" si="1"/>
        <v>99.999997755064527</v>
      </c>
    </row>
    <row r="115" spans="1:5" ht="58.35" customHeight="1" x14ac:dyDescent="0.3">
      <c r="A115" s="10" t="s">
        <v>178</v>
      </c>
      <c r="B115" s="11" t="s">
        <v>201</v>
      </c>
      <c r="C115" s="2">
        <v>445447.1</v>
      </c>
      <c r="D115" s="22">
        <v>445447.09</v>
      </c>
      <c r="E115" s="22">
        <f t="shared" si="1"/>
        <v>99.999997755064527</v>
      </c>
    </row>
    <row r="116" spans="1:5" ht="63.95" customHeight="1" x14ac:dyDescent="0.3">
      <c r="A116" s="10" t="s">
        <v>190</v>
      </c>
      <c r="B116" s="11" t="s">
        <v>210</v>
      </c>
      <c r="C116" s="2">
        <v>38018340.740000002</v>
      </c>
      <c r="D116" s="22">
        <v>0</v>
      </c>
      <c r="E116" s="22">
        <f t="shared" si="1"/>
        <v>0</v>
      </c>
    </row>
    <row r="117" spans="1:5" ht="63.6" customHeight="1" x14ac:dyDescent="0.3">
      <c r="A117" s="10" t="s">
        <v>191</v>
      </c>
      <c r="B117" s="11" t="s">
        <v>209</v>
      </c>
      <c r="C117" s="2">
        <v>38018340.740000002</v>
      </c>
      <c r="D117" s="22">
        <v>0</v>
      </c>
      <c r="E117" s="22">
        <f t="shared" si="1"/>
        <v>0</v>
      </c>
    </row>
    <row r="118" spans="1:5" ht="74.45" customHeight="1" x14ac:dyDescent="0.3">
      <c r="A118" s="10" t="s">
        <v>231</v>
      </c>
      <c r="B118" s="11" t="s">
        <v>233</v>
      </c>
      <c r="C118" s="2">
        <v>343454.25</v>
      </c>
      <c r="D118" s="22">
        <v>0</v>
      </c>
      <c r="E118" s="22">
        <f t="shared" si="1"/>
        <v>0</v>
      </c>
    </row>
    <row r="119" spans="1:5" ht="85.5" customHeight="1" x14ac:dyDescent="0.3">
      <c r="A119" s="10" t="s">
        <v>232</v>
      </c>
      <c r="B119" s="11" t="s">
        <v>235</v>
      </c>
      <c r="C119" s="2">
        <v>343454.25</v>
      </c>
      <c r="D119" s="22">
        <v>0</v>
      </c>
      <c r="E119" s="22">
        <f t="shared" si="1"/>
        <v>0</v>
      </c>
    </row>
    <row r="120" spans="1:5" ht="39.6" customHeight="1" x14ac:dyDescent="0.3">
      <c r="A120" s="10" t="s">
        <v>144</v>
      </c>
      <c r="B120" s="11" t="s">
        <v>145</v>
      </c>
      <c r="C120" s="2">
        <v>122534166.04000001</v>
      </c>
      <c r="D120" s="22">
        <v>7338321.4100000001</v>
      </c>
      <c r="E120" s="22">
        <f t="shared" si="1"/>
        <v>5.9887961432768728</v>
      </c>
    </row>
    <row r="121" spans="1:5" ht="36" customHeight="1" x14ac:dyDescent="0.3">
      <c r="A121" s="10" t="s">
        <v>179</v>
      </c>
      <c r="B121" s="11" t="s">
        <v>229</v>
      </c>
      <c r="C121" s="2">
        <v>122534166.04000001</v>
      </c>
      <c r="D121" s="22">
        <v>7338321.4100000001</v>
      </c>
      <c r="E121" s="22">
        <f t="shared" si="1"/>
        <v>5.9887961432768728</v>
      </c>
    </row>
    <row r="122" spans="1:5" ht="67.349999999999994" customHeight="1" x14ac:dyDescent="0.3">
      <c r="A122" s="10" t="s">
        <v>179</v>
      </c>
      <c r="B122" s="11" t="s">
        <v>184</v>
      </c>
      <c r="C122" s="2">
        <v>5850002.2300000004</v>
      </c>
      <c r="D122" s="22">
        <v>0</v>
      </c>
      <c r="E122" s="22">
        <f t="shared" si="1"/>
        <v>0</v>
      </c>
    </row>
    <row r="123" spans="1:5" ht="61.7" customHeight="1" x14ac:dyDescent="0.3">
      <c r="A123" s="10" t="s">
        <v>179</v>
      </c>
      <c r="B123" s="11" t="s">
        <v>185</v>
      </c>
      <c r="C123" s="2">
        <v>5727873.9500000002</v>
      </c>
      <c r="D123" s="22">
        <v>1962271.57</v>
      </c>
      <c r="E123" s="22">
        <f t="shared" si="1"/>
        <v>34.258288278148996</v>
      </c>
    </row>
    <row r="124" spans="1:5" ht="99" customHeight="1" x14ac:dyDescent="0.3">
      <c r="A124" s="10" t="s">
        <v>179</v>
      </c>
      <c r="B124" s="11" t="s">
        <v>250</v>
      </c>
      <c r="C124" s="2">
        <v>737988.19</v>
      </c>
      <c r="D124" s="22">
        <v>184488.19</v>
      </c>
      <c r="E124" s="22">
        <f t="shared" si="1"/>
        <v>24.998799777541159</v>
      </c>
    </row>
    <row r="125" spans="1:5" ht="103.35" customHeight="1" x14ac:dyDescent="0.3">
      <c r="A125" s="10" t="s">
        <v>179</v>
      </c>
      <c r="B125" s="11" t="s">
        <v>186</v>
      </c>
      <c r="C125" s="2">
        <v>93333.33</v>
      </c>
      <c r="D125" s="22">
        <v>0</v>
      </c>
      <c r="E125" s="22">
        <f t="shared" si="1"/>
        <v>0</v>
      </c>
    </row>
    <row r="126" spans="1:5" ht="81" customHeight="1" x14ac:dyDescent="0.3">
      <c r="A126" s="10" t="s">
        <v>179</v>
      </c>
      <c r="B126" s="14" t="s">
        <v>272</v>
      </c>
      <c r="C126" s="2">
        <v>10335360</v>
      </c>
      <c r="D126" s="22">
        <v>0</v>
      </c>
      <c r="E126" s="22">
        <f t="shared" si="1"/>
        <v>0</v>
      </c>
    </row>
    <row r="127" spans="1:5" ht="72" customHeight="1" x14ac:dyDescent="0.3">
      <c r="A127" s="10" t="s">
        <v>179</v>
      </c>
      <c r="B127" s="14" t="s">
        <v>247</v>
      </c>
      <c r="C127" s="2">
        <v>7187160</v>
      </c>
      <c r="D127" s="22">
        <v>0</v>
      </c>
      <c r="E127" s="22">
        <f t="shared" si="1"/>
        <v>0</v>
      </c>
    </row>
    <row r="128" spans="1:5" ht="85.35" customHeight="1" x14ac:dyDescent="0.3">
      <c r="A128" s="10" t="s">
        <v>179</v>
      </c>
      <c r="B128" s="14" t="s">
        <v>248</v>
      </c>
      <c r="C128" s="2">
        <v>34425223.780000001</v>
      </c>
      <c r="D128" s="22">
        <v>0</v>
      </c>
      <c r="E128" s="22">
        <f t="shared" si="1"/>
        <v>0</v>
      </c>
    </row>
    <row r="129" spans="1:5" ht="94.5" customHeight="1" x14ac:dyDescent="0.3">
      <c r="A129" s="10" t="s">
        <v>179</v>
      </c>
      <c r="B129" s="11" t="s">
        <v>249</v>
      </c>
      <c r="C129" s="2">
        <v>210000</v>
      </c>
      <c r="D129" s="22">
        <v>0</v>
      </c>
      <c r="E129" s="22">
        <f t="shared" si="1"/>
        <v>0</v>
      </c>
    </row>
    <row r="130" spans="1:5" ht="67.349999999999994" customHeight="1" x14ac:dyDescent="0.3">
      <c r="A130" s="10" t="s">
        <v>179</v>
      </c>
      <c r="B130" s="14" t="s">
        <v>273</v>
      </c>
      <c r="C130" s="2">
        <v>323915.28000000003</v>
      </c>
      <c r="D130" s="22">
        <v>0</v>
      </c>
      <c r="E130" s="22">
        <f t="shared" si="1"/>
        <v>0</v>
      </c>
    </row>
    <row r="131" spans="1:5" ht="84" customHeight="1" x14ac:dyDescent="0.3">
      <c r="A131" s="10" t="s">
        <v>179</v>
      </c>
      <c r="B131" s="11" t="s">
        <v>211</v>
      </c>
      <c r="C131" s="2">
        <v>105462</v>
      </c>
      <c r="D131" s="22">
        <v>105462</v>
      </c>
      <c r="E131" s="22">
        <f t="shared" si="1"/>
        <v>100</v>
      </c>
    </row>
    <row r="132" spans="1:5" ht="85.5" customHeight="1" x14ac:dyDescent="0.3">
      <c r="A132" s="10" t="s">
        <v>179</v>
      </c>
      <c r="B132" s="14" t="s">
        <v>213</v>
      </c>
      <c r="C132" s="2">
        <v>10000000</v>
      </c>
      <c r="D132" s="22">
        <v>0</v>
      </c>
      <c r="E132" s="22">
        <f t="shared" ref="E132:E161" si="2">D132/C132*100</f>
        <v>0</v>
      </c>
    </row>
    <row r="133" spans="1:5" ht="63" customHeight="1" x14ac:dyDescent="0.3">
      <c r="A133" s="10" t="s">
        <v>179</v>
      </c>
      <c r="B133" s="11" t="s">
        <v>234</v>
      </c>
      <c r="C133" s="2">
        <v>320721.90000000002</v>
      </c>
      <c r="D133" s="22">
        <v>320721.90000000002</v>
      </c>
      <c r="E133" s="22">
        <f t="shared" si="2"/>
        <v>100</v>
      </c>
    </row>
    <row r="134" spans="1:5" ht="81.599999999999994" customHeight="1" x14ac:dyDescent="0.3">
      <c r="A134" s="10" t="s">
        <v>179</v>
      </c>
      <c r="B134" s="11" t="s">
        <v>278</v>
      </c>
      <c r="C134" s="2">
        <v>29302292</v>
      </c>
      <c r="D134" s="22">
        <v>0</v>
      </c>
      <c r="E134" s="22">
        <f t="shared" si="2"/>
        <v>0</v>
      </c>
    </row>
    <row r="135" spans="1:5" ht="72.95" customHeight="1" x14ac:dyDescent="0.3">
      <c r="A135" s="10" t="s">
        <v>179</v>
      </c>
      <c r="B135" s="11" t="s">
        <v>271</v>
      </c>
      <c r="C135" s="2">
        <v>1000000</v>
      </c>
      <c r="D135" s="22">
        <v>0</v>
      </c>
      <c r="E135" s="22">
        <f t="shared" si="2"/>
        <v>0</v>
      </c>
    </row>
    <row r="136" spans="1:5" ht="48" customHeight="1" x14ac:dyDescent="0.3">
      <c r="A136" s="10" t="s">
        <v>179</v>
      </c>
      <c r="B136" s="11" t="s">
        <v>212</v>
      </c>
      <c r="C136" s="2">
        <v>560000</v>
      </c>
      <c r="D136" s="22">
        <v>0</v>
      </c>
      <c r="E136" s="22">
        <f t="shared" si="2"/>
        <v>0</v>
      </c>
    </row>
    <row r="137" spans="1:5" ht="66" customHeight="1" x14ac:dyDescent="0.3">
      <c r="A137" s="10" t="s">
        <v>179</v>
      </c>
      <c r="B137" s="11" t="s">
        <v>279</v>
      </c>
      <c r="C137" s="2">
        <v>16354833.380000001</v>
      </c>
      <c r="D137" s="22">
        <v>4765377.75</v>
      </c>
      <c r="E137" s="22">
        <f t="shared" si="2"/>
        <v>29.137427690504541</v>
      </c>
    </row>
    <row r="138" spans="1:5" ht="46.5" customHeight="1" x14ac:dyDescent="0.3">
      <c r="A138" s="15" t="s">
        <v>146</v>
      </c>
      <c r="B138" s="16" t="s">
        <v>147</v>
      </c>
      <c r="C138" s="3">
        <v>526245667.56999999</v>
      </c>
      <c r="D138" s="23">
        <v>103942175.61</v>
      </c>
      <c r="E138" s="23">
        <f t="shared" si="2"/>
        <v>19.751644909489702</v>
      </c>
    </row>
    <row r="139" spans="1:5" ht="63" customHeight="1" x14ac:dyDescent="0.3">
      <c r="A139" s="10" t="s">
        <v>148</v>
      </c>
      <c r="B139" s="11" t="s">
        <v>149</v>
      </c>
      <c r="C139" s="2">
        <v>22060376.109999999</v>
      </c>
      <c r="D139" s="22">
        <v>4375614.49</v>
      </c>
      <c r="E139" s="22">
        <f t="shared" si="2"/>
        <v>19.834722981067074</v>
      </c>
    </row>
    <row r="140" spans="1:5" ht="69" customHeight="1" x14ac:dyDescent="0.3">
      <c r="A140" s="10" t="s">
        <v>164</v>
      </c>
      <c r="B140" s="11" t="s">
        <v>230</v>
      </c>
      <c r="C140" s="2">
        <v>22060376.109999999</v>
      </c>
      <c r="D140" s="22">
        <v>4375614.49</v>
      </c>
      <c r="E140" s="22">
        <f t="shared" si="2"/>
        <v>19.834722981067074</v>
      </c>
    </row>
    <row r="141" spans="1:5" ht="168.75" x14ac:dyDescent="0.3">
      <c r="A141" s="10" t="s">
        <v>164</v>
      </c>
      <c r="B141" s="11" t="s">
        <v>246</v>
      </c>
      <c r="C141" s="2">
        <v>3641313.21</v>
      </c>
      <c r="D141" s="22">
        <v>910328.3</v>
      </c>
      <c r="E141" s="22">
        <f t="shared" si="2"/>
        <v>24.999999931343453</v>
      </c>
    </row>
    <row r="142" spans="1:5" ht="217.5" customHeight="1" x14ac:dyDescent="0.3">
      <c r="A142" s="10" t="s">
        <v>164</v>
      </c>
      <c r="B142" s="11" t="s">
        <v>187</v>
      </c>
      <c r="C142" s="2">
        <v>835553.4</v>
      </c>
      <c r="D142" s="22">
        <v>198689.31</v>
      </c>
      <c r="E142" s="22">
        <f t="shared" si="2"/>
        <v>23.779367063792691</v>
      </c>
    </row>
    <row r="143" spans="1:5" ht="182.1" customHeight="1" x14ac:dyDescent="0.3">
      <c r="A143" s="10" t="s">
        <v>164</v>
      </c>
      <c r="B143" s="11" t="s">
        <v>245</v>
      </c>
      <c r="C143" s="2">
        <v>10254750</v>
      </c>
      <c r="D143" s="22">
        <v>2357061.64</v>
      </c>
      <c r="E143" s="22">
        <f t="shared" si="2"/>
        <v>22.985071698481192</v>
      </c>
    </row>
    <row r="144" spans="1:5" ht="180.95" customHeight="1" x14ac:dyDescent="0.3">
      <c r="A144" s="10" t="s">
        <v>164</v>
      </c>
      <c r="B144" s="11" t="s">
        <v>244</v>
      </c>
      <c r="C144" s="2">
        <v>1392600</v>
      </c>
      <c r="D144" s="22">
        <v>464000</v>
      </c>
      <c r="E144" s="22">
        <f t="shared" si="2"/>
        <v>33.318971707597299</v>
      </c>
    </row>
    <row r="145" spans="1:5" ht="238.5" customHeight="1" x14ac:dyDescent="0.3">
      <c r="A145" s="10" t="s">
        <v>164</v>
      </c>
      <c r="B145" s="11" t="s">
        <v>242</v>
      </c>
      <c r="C145" s="2">
        <v>1819584</v>
      </c>
      <c r="D145" s="22">
        <v>0</v>
      </c>
      <c r="E145" s="22">
        <f t="shared" si="2"/>
        <v>0</v>
      </c>
    </row>
    <row r="146" spans="1:5" ht="174.6" customHeight="1" x14ac:dyDescent="0.3">
      <c r="A146" s="10" t="s">
        <v>164</v>
      </c>
      <c r="B146" s="11" t="s">
        <v>243</v>
      </c>
      <c r="C146" s="2">
        <v>180807.4</v>
      </c>
      <c r="D146" s="22">
        <v>0</v>
      </c>
      <c r="E146" s="22">
        <f t="shared" si="2"/>
        <v>0</v>
      </c>
    </row>
    <row r="147" spans="1:5" ht="74.099999999999994" customHeight="1" x14ac:dyDescent="0.3">
      <c r="A147" s="10" t="s">
        <v>164</v>
      </c>
      <c r="B147" s="11" t="s">
        <v>180</v>
      </c>
      <c r="C147" s="2">
        <v>2785200</v>
      </c>
      <c r="D147" s="22">
        <v>215421.6</v>
      </c>
      <c r="E147" s="22">
        <f t="shared" si="2"/>
        <v>7.7345109866436887</v>
      </c>
    </row>
    <row r="148" spans="1:5" ht="173.45" customHeight="1" x14ac:dyDescent="0.3">
      <c r="A148" s="10" t="s">
        <v>240</v>
      </c>
      <c r="B148" s="11" t="s">
        <v>241</v>
      </c>
      <c r="C148" s="2">
        <v>1150568.1000000001</v>
      </c>
      <c r="D148" s="22">
        <v>230113.64</v>
      </c>
      <c r="E148" s="22">
        <f t="shared" si="2"/>
        <v>20.000001738271727</v>
      </c>
    </row>
    <row r="149" spans="1:5" ht="87" customHeight="1" x14ac:dyDescent="0.3">
      <c r="A149" s="10" t="s">
        <v>150</v>
      </c>
      <c r="B149" s="11" t="s">
        <v>151</v>
      </c>
      <c r="C149" s="2">
        <v>49800</v>
      </c>
      <c r="D149" s="22">
        <v>0</v>
      </c>
      <c r="E149" s="22">
        <f t="shared" si="2"/>
        <v>0</v>
      </c>
    </row>
    <row r="150" spans="1:5" ht="122.45" customHeight="1" x14ac:dyDescent="0.3">
      <c r="A150" s="10" t="s">
        <v>163</v>
      </c>
      <c r="B150" s="11" t="s">
        <v>216</v>
      </c>
      <c r="C150" s="2">
        <v>49800</v>
      </c>
      <c r="D150" s="22">
        <v>0</v>
      </c>
      <c r="E150" s="22">
        <f t="shared" si="2"/>
        <v>0</v>
      </c>
    </row>
    <row r="151" spans="1:5" ht="48.6" customHeight="1" x14ac:dyDescent="0.3">
      <c r="A151" s="10" t="s">
        <v>152</v>
      </c>
      <c r="B151" s="11" t="s">
        <v>153</v>
      </c>
      <c r="C151" s="2">
        <v>4505200</v>
      </c>
      <c r="D151" s="22">
        <v>1126300</v>
      </c>
      <c r="E151" s="22">
        <f t="shared" si="2"/>
        <v>25</v>
      </c>
    </row>
    <row r="152" spans="1:5" ht="75.599999999999994" customHeight="1" x14ac:dyDescent="0.3">
      <c r="A152" s="10" t="s">
        <v>162</v>
      </c>
      <c r="B152" s="11" t="s">
        <v>217</v>
      </c>
      <c r="C152" s="2">
        <v>4505200</v>
      </c>
      <c r="D152" s="22">
        <v>1126300</v>
      </c>
      <c r="E152" s="22">
        <f t="shared" si="2"/>
        <v>25</v>
      </c>
    </row>
    <row r="153" spans="1:5" ht="47.45" customHeight="1" x14ac:dyDescent="0.3">
      <c r="A153" s="10" t="s">
        <v>154</v>
      </c>
      <c r="B153" s="11" t="s">
        <v>155</v>
      </c>
      <c r="C153" s="2">
        <v>499630291.45999998</v>
      </c>
      <c r="D153" s="22">
        <v>98440261.120000005</v>
      </c>
      <c r="E153" s="22">
        <f t="shared" si="2"/>
        <v>19.702620678250259</v>
      </c>
    </row>
    <row r="154" spans="1:5" ht="47.45" customHeight="1" x14ac:dyDescent="0.3">
      <c r="A154" s="10" t="s">
        <v>161</v>
      </c>
      <c r="B154" s="11" t="s">
        <v>160</v>
      </c>
      <c r="C154" s="2">
        <v>499630291.45999998</v>
      </c>
      <c r="D154" s="22">
        <v>98440261.120000005</v>
      </c>
      <c r="E154" s="22">
        <f t="shared" si="2"/>
        <v>19.702620678250259</v>
      </c>
    </row>
    <row r="155" spans="1:5" ht="30.95" customHeight="1" x14ac:dyDescent="0.3">
      <c r="A155" s="15" t="s">
        <v>156</v>
      </c>
      <c r="B155" s="16" t="s">
        <v>157</v>
      </c>
      <c r="C155" s="3">
        <v>21741749</v>
      </c>
      <c r="D155" s="23">
        <v>2897775.5500000003</v>
      </c>
      <c r="E155" s="23">
        <f t="shared" si="2"/>
        <v>13.32816209956246</v>
      </c>
    </row>
    <row r="156" spans="1:5" ht="111.6" customHeight="1" x14ac:dyDescent="0.3">
      <c r="A156" s="15" t="s">
        <v>193</v>
      </c>
      <c r="B156" s="16" t="s">
        <v>195</v>
      </c>
      <c r="C156" s="3">
        <v>1756049</v>
      </c>
      <c r="D156" s="23">
        <v>320599.58</v>
      </c>
      <c r="E156" s="23">
        <f t="shared" si="2"/>
        <v>18.256869825386424</v>
      </c>
    </row>
    <row r="157" spans="1:5" ht="107.45" customHeight="1" x14ac:dyDescent="0.3">
      <c r="A157" s="10" t="s">
        <v>194</v>
      </c>
      <c r="B157" s="11" t="s">
        <v>196</v>
      </c>
      <c r="C157" s="2">
        <v>1756049</v>
      </c>
      <c r="D157" s="22">
        <v>320599.58</v>
      </c>
      <c r="E157" s="22">
        <f t="shared" si="2"/>
        <v>18.256869825386424</v>
      </c>
    </row>
    <row r="158" spans="1:5" ht="225" x14ac:dyDescent="0.3">
      <c r="A158" s="15" t="s">
        <v>236</v>
      </c>
      <c r="B158" s="16" t="s">
        <v>238</v>
      </c>
      <c r="C158" s="3">
        <v>455700</v>
      </c>
      <c r="D158" s="23">
        <v>59132.27</v>
      </c>
      <c r="E158" s="23">
        <f t="shared" si="2"/>
        <v>12.976140004388851</v>
      </c>
    </row>
    <row r="159" spans="1:5" ht="210.6" customHeight="1" x14ac:dyDescent="0.3">
      <c r="A159" s="10" t="s">
        <v>237</v>
      </c>
      <c r="B159" s="11" t="s">
        <v>239</v>
      </c>
      <c r="C159" s="2">
        <v>455700</v>
      </c>
      <c r="D159" s="22">
        <v>59132.27</v>
      </c>
      <c r="E159" s="22">
        <f t="shared" si="2"/>
        <v>12.976140004388851</v>
      </c>
    </row>
    <row r="160" spans="1:5" ht="155.1" customHeight="1" x14ac:dyDescent="0.3">
      <c r="A160" s="15" t="s">
        <v>158</v>
      </c>
      <c r="B160" s="16" t="s">
        <v>215</v>
      </c>
      <c r="C160" s="3">
        <v>19530000</v>
      </c>
      <c r="D160" s="23">
        <v>2518043.7000000002</v>
      </c>
      <c r="E160" s="23">
        <f t="shared" si="2"/>
        <v>12.893208909370202</v>
      </c>
    </row>
    <row r="161" spans="1:5" ht="184.5" customHeight="1" x14ac:dyDescent="0.3">
      <c r="A161" s="10" t="s">
        <v>159</v>
      </c>
      <c r="B161" s="11" t="s">
        <v>214</v>
      </c>
      <c r="C161" s="2">
        <v>19530000</v>
      </c>
      <c r="D161" s="22">
        <v>2518043.7000000002</v>
      </c>
      <c r="E161" s="22">
        <f t="shared" si="2"/>
        <v>12.893208909370202</v>
      </c>
    </row>
    <row r="162" spans="1:5" x14ac:dyDescent="0.3">
      <c r="A162" s="20"/>
      <c r="B162" s="17"/>
    </row>
    <row r="163" spans="1:5" x14ac:dyDescent="0.3">
      <c r="A163" s="20"/>
      <c r="B163" s="17"/>
    </row>
    <row r="164" spans="1:5" x14ac:dyDescent="0.3">
      <c r="A164" s="20"/>
      <c r="B164" s="17"/>
    </row>
    <row r="165" spans="1:5" x14ac:dyDescent="0.3">
      <c r="A165" s="20"/>
      <c r="B165" s="17"/>
    </row>
    <row r="166" spans="1:5" x14ac:dyDescent="0.3">
      <c r="A166" s="20"/>
      <c r="B166" s="17"/>
    </row>
    <row r="167" spans="1:5" x14ac:dyDescent="0.3">
      <c r="A167" s="20"/>
      <c r="B167" s="17"/>
    </row>
    <row r="168" spans="1:5" x14ac:dyDescent="0.3">
      <c r="A168" s="20"/>
      <c r="B168" s="17"/>
    </row>
    <row r="169" spans="1:5" x14ac:dyDescent="0.3">
      <c r="A169" s="20"/>
      <c r="B169" s="17"/>
    </row>
    <row r="170" spans="1:5" x14ac:dyDescent="0.3">
      <c r="A170" s="20"/>
      <c r="B170" s="17"/>
    </row>
    <row r="171" spans="1:5" x14ac:dyDescent="0.3">
      <c r="A171" s="20"/>
      <c r="B171" s="17"/>
    </row>
    <row r="172" spans="1:5" x14ac:dyDescent="0.3">
      <c r="A172" s="20"/>
      <c r="B172" s="17"/>
    </row>
    <row r="173" spans="1:5" x14ac:dyDescent="0.3">
      <c r="A173" s="20"/>
      <c r="B173" s="17"/>
    </row>
    <row r="174" spans="1:5" x14ac:dyDescent="0.3">
      <c r="A174" s="20"/>
      <c r="B174" s="17"/>
    </row>
    <row r="175" spans="1:5" x14ac:dyDescent="0.3">
      <c r="A175" s="20"/>
      <c r="B175" s="17"/>
    </row>
    <row r="176" spans="1:5" x14ac:dyDescent="0.3">
      <c r="A176" s="20"/>
      <c r="B176" s="17"/>
    </row>
    <row r="177" spans="1:2" x14ac:dyDescent="0.3">
      <c r="A177" s="20"/>
      <c r="B177" s="17"/>
    </row>
    <row r="178" spans="1:2" x14ac:dyDescent="0.3">
      <c r="A178" s="20"/>
      <c r="B178" s="17"/>
    </row>
    <row r="179" spans="1:2" x14ac:dyDescent="0.3">
      <c r="A179" s="20"/>
      <c r="B179" s="17"/>
    </row>
    <row r="180" spans="1:2" x14ac:dyDescent="0.3">
      <c r="A180" s="20"/>
      <c r="B180" s="17"/>
    </row>
    <row r="181" spans="1:2" x14ac:dyDescent="0.3">
      <c r="A181" s="20"/>
      <c r="B181" s="17"/>
    </row>
    <row r="182" spans="1:2" x14ac:dyDescent="0.3">
      <c r="A182" s="20"/>
      <c r="B182" s="17"/>
    </row>
    <row r="183" spans="1:2" x14ac:dyDescent="0.3">
      <c r="A183" s="20"/>
      <c r="B183" s="17"/>
    </row>
    <row r="184" spans="1:2" x14ac:dyDescent="0.3">
      <c r="A184" s="20"/>
      <c r="B184" s="17"/>
    </row>
    <row r="185" spans="1:2" x14ac:dyDescent="0.3">
      <c r="A185" s="20"/>
      <c r="B185" s="17"/>
    </row>
    <row r="186" spans="1:2" x14ac:dyDescent="0.3">
      <c r="A186" s="20"/>
      <c r="B186" s="17"/>
    </row>
    <row r="187" spans="1:2" x14ac:dyDescent="0.3">
      <c r="A187" s="20"/>
      <c r="B187" s="17"/>
    </row>
    <row r="188" spans="1:2" x14ac:dyDescent="0.3">
      <c r="A188" s="20"/>
      <c r="B188" s="17"/>
    </row>
    <row r="189" spans="1:2" x14ac:dyDescent="0.3">
      <c r="A189" s="20"/>
      <c r="B189" s="17"/>
    </row>
    <row r="190" spans="1:2" x14ac:dyDescent="0.3">
      <c r="A190" s="20"/>
      <c r="B190" s="17"/>
    </row>
    <row r="191" spans="1:2" x14ac:dyDescent="0.3">
      <c r="A191" s="20"/>
      <c r="B191" s="17"/>
    </row>
    <row r="192" spans="1:2" x14ac:dyDescent="0.3">
      <c r="A192" s="20"/>
      <c r="B192" s="17"/>
    </row>
    <row r="193" spans="1:2" x14ac:dyDescent="0.3">
      <c r="A193" s="20"/>
      <c r="B193" s="17"/>
    </row>
    <row r="194" spans="1:2" x14ac:dyDescent="0.3">
      <c r="A194" s="20"/>
      <c r="B194" s="17"/>
    </row>
    <row r="195" spans="1:2" x14ac:dyDescent="0.3">
      <c r="A195" s="20"/>
      <c r="B195" s="17"/>
    </row>
    <row r="196" spans="1:2" x14ac:dyDescent="0.3">
      <c r="A196" s="20"/>
      <c r="B196" s="17"/>
    </row>
    <row r="197" spans="1:2" x14ac:dyDescent="0.3">
      <c r="A197" s="20"/>
      <c r="B197" s="17"/>
    </row>
    <row r="198" spans="1:2" x14ac:dyDescent="0.3">
      <c r="A198" s="20"/>
      <c r="B198" s="17"/>
    </row>
    <row r="199" spans="1:2" x14ac:dyDescent="0.3">
      <c r="A199" s="20"/>
      <c r="B199" s="17"/>
    </row>
    <row r="200" spans="1:2" x14ac:dyDescent="0.3">
      <c r="A200" s="20"/>
      <c r="B200" s="17"/>
    </row>
    <row r="201" spans="1:2" x14ac:dyDescent="0.3">
      <c r="A201" s="20"/>
      <c r="B201" s="17"/>
    </row>
    <row r="202" spans="1:2" x14ac:dyDescent="0.3">
      <c r="A202" s="20"/>
      <c r="B202" s="17"/>
    </row>
    <row r="203" spans="1:2" x14ac:dyDescent="0.3">
      <c r="A203" s="20"/>
      <c r="B203" s="17"/>
    </row>
    <row r="204" spans="1:2" x14ac:dyDescent="0.3">
      <c r="A204" s="20"/>
      <c r="B204" s="17"/>
    </row>
    <row r="205" spans="1:2" x14ac:dyDescent="0.3">
      <c r="A205" s="20"/>
      <c r="B205" s="17"/>
    </row>
    <row r="206" spans="1:2" x14ac:dyDescent="0.3">
      <c r="A206" s="20"/>
      <c r="B206" s="17"/>
    </row>
    <row r="207" spans="1:2" x14ac:dyDescent="0.3">
      <c r="A207" s="20"/>
      <c r="B207" s="17"/>
    </row>
    <row r="208" spans="1:2" x14ac:dyDescent="0.3">
      <c r="A208" s="20"/>
      <c r="B208" s="17"/>
    </row>
    <row r="209" spans="1:2" x14ac:dyDescent="0.3">
      <c r="A209" s="20"/>
      <c r="B209" s="17"/>
    </row>
    <row r="210" spans="1:2" x14ac:dyDescent="0.3">
      <c r="A210" s="20"/>
      <c r="B210" s="17"/>
    </row>
    <row r="211" spans="1:2" x14ac:dyDescent="0.3">
      <c r="A211" s="20"/>
      <c r="B211" s="17"/>
    </row>
    <row r="212" spans="1:2" x14ac:dyDescent="0.3">
      <c r="A212" s="20"/>
      <c r="B212" s="17"/>
    </row>
    <row r="213" spans="1:2" x14ac:dyDescent="0.3">
      <c r="A213" s="20"/>
      <c r="B213" s="17"/>
    </row>
    <row r="214" spans="1:2" x14ac:dyDescent="0.3">
      <c r="A214" s="20"/>
      <c r="B214" s="17"/>
    </row>
    <row r="215" spans="1:2" x14ac:dyDescent="0.3">
      <c r="A215" s="20"/>
      <c r="B215" s="17"/>
    </row>
    <row r="216" spans="1:2" x14ac:dyDescent="0.3">
      <c r="A216" s="20"/>
      <c r="B216" s="17"/>
    </row>
    <row r="217" spans="1:2" x14ac:dyDescent="0.3">
      <c r="A217" s="20"/>
      <c r="B217" s="17"/>
    </row>
    <row r="218" spans="1:2" x14ac:dyDescent="0.3">
      <c r="A218" s="20"/>
      <c r="B218" s="17"/>
    </row>
    <row r="219" spans="1:2" x14ac:dyDescent="0.3">
      <c r="A219" s="20"/>
      <c r="B219" s="17"/>
    </row>
    <row r="220" spans="1:2" x14ac:dyDescent="0.3">
      <c r="A220" s="20"/>
    </row>
    <row r="221" spans="1:2" x14ac:dyDescent="0.3">
      <c r="A221" s="20"/>
    </row>
    <row r="222" spans="1:2" x14ac:dyDescent="0.3">
      <c r="A222" s="20"/>
    </row>
    <row r="223" spans="1:2" x14ac:dyDescent="0.3">
      <c r="A223" s="20"/>
    </row>
    <row r="224" spans="1:2" x14ac:dyDescent="0.3">
      <c r="A224" s="20"/>
    </row>
    <row r="225" spans="1:1" x14ac:dyDescent="0.3">
      <c r="A225" s="20"/>
    </row>
    <row r="226" spans="1:1" x14ac:dyDescent="0.3">
      <c r="A226" s="20"/>
    </row>
    <row r="227" spans="1:1" x14ac:dyDescent="0.3">
      <c r="A227" s="20"/>
    </row>
    <row r="228" spans="1:1" x14ac:dyDescent="0.3">
      <c r="A228" s="20"/>
    </row>
    <row r="229" spans="1:1" x14ac:dyDescent="0.3">
      <c r="A229" s="20"/>
    </row>
    <row r="230" spans="1:1" x14ac:dyDescent="0.3">
      <c r="A230" s="20"/>
    </row>
    <row r="231" spans="1:1" x14ac:dyDescent="0.3">
      <c r="A231" s="20"/>
    </row>
    <row r="232" spans="1:1" x14ac:dyDescent="0.3">
      <c r="A232" s="20"/>
    </row>
    <row r="233" spans="1:1" x14ac:dyDescent="0.3">
      <c r="A233" s="20"/>
    </row>
    <row r="234" spans="1:1" x14ac:dyDescent="0.3">
      <c r="A234" s="20"/>
    </row>
    <row r="235" spans="1:1" x14ac:dyDescent="0.3">
      <c r="A235" s="20"/>
    </row>
    <row r="236" spans="1:1" x14ac:dyDescent="0.3">
      <c r="A236" s="20"/>
    </row>
    <row r="237" spans="1:1" x14ac:dyDescent="0.3">
      <c r="A237" s="20"/>
    </row>
    <row r="238" spans="1:1" x14ac:dyDescent="0.3">
      <c r="A238" s="20"/>
    </row>
    <row r="239" spans="1:1" x14ac:dyDescent="0.3">
      <c r="A239" s="20"/>
    </row>
    <row r="240" spans="1:1" x14ac:dyDescent="0.3">
      <c r="A240" s="20"/>
    </row>
    <row r="241" spans="1:1" x14ac:dyDescent="0.3">
      <c r="A241" s="20"/>
    </row>
    <row r="242" spans="1:1" x14ac:dyDescent="0.3">
      <c r="A242" s="20"/>
    </row>
    <row r="243" spans="1:1" x14ac:dyDescent="0.3">
      <c r="A243" s="20"/>
    </row>
    <row r="244" spans="1:1" x14ac:dyDescent="0.3">
      <c r="A244" s="20"/>
    </row>
    <row r="245" spans="1:1" x14ac:dyDescent="0.3">
      <c r="A245" s="20"/>
    </row>
    <row r="246" spans="1:1" x14ac:dyDescent="0.3">
      <c r="A246" s="20"/>
    </row>
    <row r="247" spans="1:1" x14ac:dyDescent="0.3">
      <c r="A247" s="20"/>
    </row>
    <row r="248" spans="1:1" x14ac:dyDescent="0.3">
      <c r="A248" s="20"/>
    </row>
    <row r="249" spans="1:1" x14ac:dyDescent="0.3">
      <c r="A249" s="20"/>
    </row>
    <row r="250" spans="1:1" x14ac:dyDescent="0.3">
      <c r="A250" s="20"/>
    </row>
    <row r="251" spans="1:1" x14ac:dyDescent="0.3">
      <c r="A251" s="20"/>
    </row>
    <row r="252" spans="1:1" x14ac:dyDescent="0.3">
      <c r="A252" s="20"/>
    </row>
    <row r="253" spans="1:1" x14ac:dyDescent="0.3">
      <c r="A253" s="20"/>
    </row>
    <row r="254" spans="1:1" x14ac:dyDescent="0.3">
      <c r="A254" s="20"/>
    </row>
    <row r="255" spans="1:1" x14ac:dyDescent="0.3">
      <c r="A255" s="20"/>
    </row>
    <row r="256" spans="1:1" x14ac:dyDescent="0.3">
      <c r="A256" s="20"/>
    </row>
    <row r="257" spans="1:1" x14ac:dyDescent="0.3">
      <c r="A257" s="20"/>
    </row>
    <row r="258" spans="1:1" x14ac:dyDescent="0.3">
      <c r="A258" s="20"/>
    </row>
    <row r="259" spans="1:1" x14ac:dyDescent="0.3">
      <c r="A259" s="20"/>
    </row>
    <row r="260" spans="1:1" x14ac:dyDescent="0.3">
      <c r="A260" s="20"/>
    </row>
    <row r="261" spans="1:1" x14ac:dyDescent="0.3">
      <c r="A261" s="20"/>
    </row>
    <row r="262" spans="1:1" x14ac:dyDescent="0.3">
      <c r="A262" s="20"/>
    </row>
    <row r="263" spans="1:1" x14ac:dyDescent="0.3">
      <c r="A263" s="20"/>
    </row>
    <row r="264" spans="1:1" x14ac:dyDescent="0.3">
      <c r="A264" s="20"/>
    </row>
    <row r="265" spans="1:1" x14ac:dyDescent="0.3">
      <c r="A265" s="20"/>
    </row>
    <row r="266" spans="1:1" x14ac:dyDescent="0.3">
      <c r="A266" s="20"/>
    </row>
    <row r="267" spans="1:1" x14ac:dyDescent="0.3">
      <c r="A267" s="20"/>
    </row>
    <row r="268" spans="1:1" x14ac:dyDescent="0.3">
      <c r="A268" s="20"/>
    </row>
    <row r="269" spans="1:1" x14ac:dyDescent="0.3">
      <c r="A269" s="20"/>
    </row>
    <row r="270" spans="1:1" x14ac:dyDescent="0.3">
      <c r="A270" s="20"/>
    </row>
    <row r="271" spans="1:1" x14ac:dyDescent="0.3">
      <c r="A271" s="20"/>
    </row>
    <row r="272" spans="1:1" x14ac:dyDescent="0.3">
      <c r="A272" s="20"/>
    </row>
    <row r="273" spans="1:1" x14ac:dyDescent="0.3">
      <c r="A273" s="20"/>
    </row>
    <row r="274" spans="1:1" x14ac:dyDescent="0.3">
      <c r="A274" s="20"/>
    </row>
    <row r="275" spans="1:1" x14ac:dyDescent="0.3">
      <c r="A275" s="20"/>
    </row>
    <row r="276" spans="1:1" x14ac:dyDescent="0.3">
      <c r="A276" s="20"/>
    </row>
    <row r="277" spans="1:1" x14ac:dyDescent="0.3">
      <c r="A277" s="20"/>
    </row>
    <row r="278" spans="1:1" x14ac:dyDescent="0.3">
      <c r="A278" s="20"/>
    </row>
    <row r="279" spans="1:1" x14ac:dyDescent="0.3">
      <c r="A279" s="20"/>
    </row>
    <row r="280" spans="1:1" x14ac:dyDescent="0.3">
      <c r="A280" s="20"/>
    </row>
    <row r="281" spans="1:1" x14ac:dyDescent="0.3">
      <c r="A281" s="20"/>
    </row>
    <row r="282" spans="1:1" x14ac:dyDescent="0.3">
      <c r="A282" s="20"/>
    </row>
    <row r="283" spans="1:1" x14ac:dyDescent="0.3">
      <c r="A283" s="20"/>
    </row>
    <row r="284" spans="1:1" x14ac:dyDescent="0.3">
      <c r="A284" s="20"/>
    </row>
    <row r="285" spans="1:1" x14ac:dyDescent="0.3">
      <c r="A285" s="20"/>
    </row>
    <row r="286" spans="1:1" x14ac:dyDescent="0.3">
      <c r="A286" s="20"/>
    </row>
    <row r="287" spans="1:1" x14ac:dyDescent="0.3">
      <c r="A287" s="20"/>
    </row>
    <row r="288" spans="1:1" x14ac:dyDescent="0.3">
      <c r="A288" s="20"/>
    </row>
    <row r="289" spans="1:1" x14ac:dyDescent="0.3">
      <c r="A289" s="20"/>
    </row>
    <row r="290" spans="1:1" x14ac:dyDescent="0.3">
      <c r="A290" s="20"/>
    </row>
    <row r="291" spans="1:1" x14ac:dyDescent="0.3">
      <c r="A291" s="20"/>
    </row>
    <row r="292" spans="1:1" x14ac:dyDescent="0.3">
      <c r="A292" s="20"/>
    </row>
    <row r="293" spans="1:1" x14ac:dyDescent="0.3">
      <c r="A293" s="20"/>
    </row>
    <row r="294" spans="1:1" x14ac:dyDescent="0.3">
      <c r="A294" s="20"/>
    </row>
    <row r="295" spans="1:1" x14ac:dyDescent="0.3">
      <c r="A295" s="20"/>
    </row>
    <row r="296" spans="1:1" x14ac:dyDescent="0.3">
      <c r="A296" s="20"/>
    </row>
    <row r="297" spans="1:1" x14ac:dyDescent="0.3">
      <c r="A297" s="20"/>
    </row>
    <row r="298" spans="1:1" x14ac:dyDescent="0.3">
      <c r="A298" s="20"/>
    </row>
    <row r="299" spans="1:1" x14ac:dyDescent="0.3">
      <c r="A299" s="20"/>
    </row>
    <row r="300" spans="1:1" x14ac:dyDescent="0.3">
      <c r="A300" s="20"/>
    </row>
    <row r="301" spans="1:1" x14ac:dyDescent="0.3">
      <c r="A301" s="20"/>
    </row>
    <row r="302" spans="1:1" x14ac:dyDescent="0.3">
      <c r="A302" s="20"/>
    </row>
    <row r="303" spans="1:1" x14ac:dyDescent="0.3">
      <c r="A303" s="20"/>
    </row>
    <row r="304" spans="1:1" x14ac:dyDescent="0.3">
      <c r="A304" s="20"/>
    </row>
    <row r="305" spans="1:1" x14ac:dyDescent="0.3">
      <c r="A305" s="20"/>
    </row>
    <row r="306" spans="1:1" x14ac:dyDescent="0.3">
      <c r="A306" s="20"/>
    </row>
    <row r="307" spans="1:1" x14ac:dyDescent="0.3">
      <c r="A307" s="20"/>
    </row>
    <row r="308" spans="1:1" x14ac:dyDescent="0.3">
      <c r="A308" s="20"/>
    </row>
    <row r="309" spans="1:1" x14ac:dyDescent="0.3">
      <c r="A309" s="20"/>
    </row>
    <row r="310" spans="1:1" x14ac:dyDescent="0.3">
      <c r="A310" s="20"/>
    </row>
    <row r="311" spans="1:1" x14ac:dyDescent="0.3">
      <c r="A311" s="20"/>
    </row>
    <row r="312" spans="1:1" x14ac:dyDescent="0.3">
      <c r="A312" s="20"/>
    </row>
    <row r="313" spans="1:1" x14ac:dyDescent="0.3">
      <c r="A313" s="20"/>
    </row>
    <row r="314" spans="1:1" x14ac:dyDescent="0.3">
      <c r="A314" s="20"/>
    </row>
    <row r="315" spans="1:1" x14ac:dyDescent="0.3">
      <c r="A315" s="20"/>
    </row>
    <row r="316" spans="1:1" x14ac:dyDescent="0.3">
      <c r="A316" s="20"/>
    </row>
    <row r="317" spans="1:1" x14ac:dyDescent="0.3">
      <c r="A317" s="20"/>
    </row>
    <row r="318" spans="1:1" x14ac:dyDescent="0.3">
      <c r="A318" s="20"/>
    </row>
    <row r="319" spans="1:1" x14ac:dyDescent="0.3">
      <c r="A319" s="20"/>
    </row>
    <row r="320" spans="1:1" x14ac:dyDescent="0.3">
      <c r="A320" s="20"/>
    </row>
    <row r="321" spans="1:1" x14ac:dyDescent="0.3">
      <c r="A321" s="20"/>
    </row>
    <row r="322" spans="1:1" x14ac:dyDescent="0.3">
      <c r="A322" s="20"/>
    </row>
    <row r="323" spans="1:1" x14ac:dyDescent="0.3">
      <c r="A323" s="20"/>
    </row>
    <row r="324" spans="1:1" x14ac:dyDescent="0.3">
      <c r="A324" s="20"/>
    </row>
    <row r="325" spans="1:1" x14ac:dyDescent="0.3">
      <c r="A325" s="20"/>
    </row>
    <row r="326" spans="1:1" x14ac:dyDescent="0.3">
      <c r="A326" s="20"/>
    </row>
    <row r="327" spans="1:1" x14ac:dyDescent="0.3">
      <c r="A327" s="20"/>
    </row>
    <row r="328" spans="1:1" x14ac:dyDescent="0.3">
      <c r="A328" s="20"/>
    </row>
    <row r="329" spans="1:1" x14ac:dyDescent="0.3">
      <c r="A329" s="20"/>
    </row>
    <row r="330" spans="1:1" x14ac:dyDescent="0.3">
      <c r="A330" s="20"/>
    </row>
    <row r="331" spans="1:1" x14ac:dyDescent="0.3">
      <c r="A331" s="20"/>
    </row>
    <row r="332" spans="1:1" x14ac:dyDescent="0.3">
      <c r="A332" s="20"/>
    </row>
    <row r="333" spans="1:1" x14ac:dyDescent="0.3">
      <c r="A333" s="20"/>
    </row>
    <row r="334" spans="1:1" x14ac:dyDescent="0.3">
      <c r="A334" s="20"/>
    </row>
    <row r="335" spans="1:1" x14ac:dyDescent="0.3">
      <c r="A335" s="20"/>
    </row>
    <row r="336" spans="1:1" x14ac:dyDescent="0.3">
      <c r="A336" s="20"/>
    </row>
    <row r="337" spans="1:1" x14ac:dyDescent="0.3">
      <c r="A337" s="20"/>
    </row>
    <row r="338" spans="1:1" x14ac:dyDescent="0.3">
      <c r="A338" s="20"/>
    </row>
    <row r="339" spans="1:1" x14ac:dyDescent="0.3">
      <c r="A339" s="20"/>
    </row>
    <row r="340" spans="1:1" x14ac:dyDescent="0.3">
      <c r="A340" s="20"/>
    </row>
    <row r="341" spans="1:1" x14ac:dyDescent="0.3">
      <c r="A341" s="20"/>
    </row>
    <row r="342" spans="1:1" x14ac:dyDescent="0.3">
      <c r="A342" s="20"/>
    </row>
    <row r="343" spans="1:1" x14ac:dyDescent="0.3">
      <c r="A343" s="20"/>
    </row>
    <row r="344" spans="1:1" x14ac:dyDescent="0.3">
      <c r="A344" s="20"/>
    </row>
    <row r="345" spans="1:1" x14ac:dyDescent="0.3">
      <c r="A345" s="20"/>
    </row>
    <row r="346" spans="1:1" x14ac:dyDescent="0.3">
      <c r="A346" s="20"/>
    </row>
    <row r="347" spans="1:1" x14ac:dyDescent="0.3">
      <c r="A347" s="20"/>
    </row>
    <row r="348" spans="1:1" x14ac:dyDescent="0.3">
      <c r="A348" s="20"/>
    </row>
    <row r="349" spans="1:1" x14ac:dyDescent="0.3">
      <c r="A349" s="20"/>
    </row>
    <row r="350" spans="1:1" x14ac:dyDescent="0.3">
      <c r="A350" s="20"/>
    </row>
    <row r="351" spans="1:1" x14ac:dyDescent="0.3">
      <c r="A351" s="20"/>
    </row>
    <row r="352" spans="1:1" x14ac:dyDescent="0.3">
      <c r="A352" s="20"/>
    </row>
    <row r="353" spans="1:1" x14ac:dyDescent="0.3">
      <c r="A353" s="20"/>
    </row>
    <row r="354" spans="1:1" x14ac:dyDescent="0.3">
      <c r="A354" s="20"/>
    </row>
    <row r="355" spans="1:1" x14ac:dyDescent="0.3">
      <c r="A355" s="20"/>
    </row>
    <row r="356" spans="1:1" x14ac:dyDescent="0.3">
      <c r="A356" s="20"/>
    </row>
    <row r="357" spans="1:1" x14ac:dyDescent="0.3">
      <c r="A357" s="20"/>
    </row>
    <row r="358" spans="1:1" x14ac:dyDescent="0.3">
      <c r="A358" s="20"/>
    </row>
    <row r="359" spans="1:1" x14ac:dyDescent="0.3">
      <c r="A359" s="20"/>
    </row>
    <row r="360" spans="1:1" x14ac:dyDescent="0.3">
      <c r="A360" s="20"/>
    </row>
    <row r="361" spans="1:1" x14ac:dyDescent="0.3">
      <c r="A361" s="20"/>
    </row>
    <row r="362" spans="1:1" x14ac:dyDescent="0.3">
      <c r="A362" s="20"/>
    </row>
    <row r="363" spans="1:1" x14ac:dyDescent="0.3">
      <c r="A363" s="20"/>
    </row>
    <row r="364" spans="1:1" x14ac:dyDescent="0.3">
      <c r="A364" s="20"/>
    </row>
    <row r="365" spans="1:1" x14ac:dyDescent="0.3">
      <c r="A365" s="20"/>
    </row>
    <row r="366" spans="1:1" x14ac:dyDescent="0.3">
      <c r="A366" s="20"/>
    </row>
    <row r="367" spans="1:1" x14ac:dyDescent="0.3">
      <c r="A367" s="20"/>
    </row>
    <row r="368" spans="1:1" x14ac:dyDescent="0.3">
      <c r="A368" s="20"/>
    </row>
    <row r="369" spans="1:1" x14ac:dyDescent="0.3">
      <c r="A369" s="20"/>
    </row>
    <row r="370" spans="1:1" x14ac:dyDescent="0.3">
      <c r="A370" s="20"/>
    </row>
    <row r="371" spans="1:1" x14ac:dyDescent="0.3">
      <c r="A371" s="20"/>
    </row>
    <row r="372" spans="1:1" x14ac:dyDescent="0.3">
      <c r="A372" s="20"/>
    </row>
    <row r="373" spans="1:1" x14ac:dyDescent="0.3">
      <c r="A373" s="20"/>
    </row>
    <row r="374" spans="1:1" x14ac:dyDescent="0.3">
      <c r="A374" s="20"/>
    </row>
    <row r="375" spans="1:1" x14ac:dyDescent="0.3">
      <c r="A375" s="20"/>
    </row>
    <row r="376" spans="1:1" x14ac:dyDescent="0.3">
      <c r="A376" s="20"/>
    </row>
    <row r="377" spans="1:1" x14ac:dyDescent="0.3">
      <c r="A377" s="20"/>
    </row>
    <row r="378" spans="1:1" x14ac:dyDescent="0.3">
      <c r="A378" s="20"/>
    </row>
    <row r="379" spans="1:1" x14ac:dyDescent="0.3">
      <c r="A379" s="20"/>
    </row>
    <row r="380" spans="1:1" x14ac:dyDescent="0.3">
      <c r="A380" s="20"/>
    </row>
    <row r="381" spans="1:1" x14ac:dyDescent="0.3">
      <c r="A381" s="20"/>
    </row>
    <row r="382" spans="1:1" x14ac:dyDescent="0.3">
      <c r="A382" s="20"/>
    </row>
    <row r="383" spans="1:1" x14ac:dyDescent="0.3">
      <c r="A383" s="20"/>
    </row>
    <row r="384" spans="1:1" x14ac:dyDescent="0.3">
      <c r="A384" s="20"/>
    </row>
    <row r="385" spans="1:1" x14ac:dyDescent="0.3">
      <c r="A385" s="20"/>
    </row>
    <row r="386" spans="1:1" x14ac:dyDescent="0.3">
      <c r="A386" s="20"/>
    </row>
    <row r="387" spans="1:1" x14ac:dyDescent="0.3">
      <c r="A387" s="20"/>
    </row>
    <row r="388" spans="1:1" x14ac:dyDescent="0.3">
      <c r="A388" s="20"/>
    </row>
    <row r="389" spans="1:1" x14ac:dyDescent="0.3">
      <c r="A389" s="20"/>
    </row>
    <row r="390" spans="1:1" x14ac:dyDescent="0.3">
      <c r="A390" s="20"/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Гордиенко</dc:creator>
  <cp:lastModifiedBy>Свободный комп</cp:lastModifiedBy>
  <cp:lastPrinted>2026-05-11T22:33:13Z</cp:lastPrinted>
  <dcterms:created xsi:type="dcterms:W3CDTF">2022-10-20T04:09:15Z</dcterms:created>
  <dcterms:modified xsi:type="dcterms:W3CDTF">2026-05-11T22:33:19Z</dcterms:modified>
</cp:coreProperties>
</file>